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35" windowHeight="12465" tabRatio="819" firstSheet="13" activeTab="23"/>
  </bookViews>
  <sheets>
    <sheet name="ALT-1AU" sheetId="1" r:id="rId1"/>
    <sheet name="ALT-2AU" sheetId="2" r:id="rId2"/>
    <sheet name="ALT-3AU" sheetId="3" r:id="rId3"/>
    <sheet name="OROKORREAN" sheetId="4" r:id="rId4"/>
    <sheet name="Emaitzak modelo" sheetId="5" r:id="rId5"/>
    <sheet name="Areak_S1" sheetId="6" r:id="rId6"/>
    <sheet name="Areak_S2" sheetId="7" r:id="rId7"/>
    <sheet name="Areak_S3" sheetId="11" r:id="rId8"/>
    <sheet name="Trenbidea A13" sheetId="8" r:id="rId9"/>
    <sheet name="Trenbidea A36" sheetId="10" r:id="rId10"/>
    <sheet name="Areak_A32" sheetId="12" r:id="rId11"/>
    <sheet name="Areak_A33" sheetId="13" r:id="rId12"/>
    <sheet name="Areak_A5" sheetId="14" r:id="rId13"/>
    <sheet name="Areak_A3" sheetId="15" r:id="rId14"/>
    <sheet name="Areak_A4" sheetId="25" r:id="rId15"/>
    <sheet name="Areak_A43" sheetId="16" r:id="rId16"/>
    <sheet name="Areak_A44" sheetId="17" r:id="rId17"/>
    <sheet name="Areak_A2" sheetId="18" r:id="rId18"/>
    <sheet name="Areak_A7" sheetId="19" r:id="rId19"/>
    <sheet name="Area_A6" sheetId="20" r:id="rId20"/>
    <sheet name="Areak_A39" sheetId="21" r:id="rId21"/>
    <sheet name="Areak_A24" sheetId="22" r:id="rId22"/>
    <sheet name="Areak_Besteak" sheetId="23" r:id="rId23"/>
    <sheet name="Areak_Laburpena" sheetId="24" r:id="rId24"/>
  </sheets>
  <calcPr calcId="125725"/>
</workbook>
</file>

<file path=xl/calcChain.xml><?xml version="1.0" encoding="utf-8"?>
<calcChain xmlns="http://schemas.openxmlformats.org/spreadsheetml/2006/main">
  <c r="G4" i="23"/>
  <c r="F4"/>
  <c r="E4"/>
  <c r="D4"/>
  <c r="C4"/>
  <c r="B4"/>
  <c r="G3"/>
  <c r="F3"/>
  <c r="E3"/>
  <c r="D3"/>
  <c r="C3"/>
  <c r="B3"/>
  <c r="G4" i="22"/>
  <c r="F4"/>
  <c r="E4"/>
  <c r="D4"/>
  <c r="C4"/>
  <c r="B4"/>
  <c r="G3"/>
  <c r="F3"/>
  <c r="E3"/>
  <c r="D3"/>
  <c r="C3"/>
  <c r="B3"/>
  <c r="G4" i="21"/>
  <c r="F4"/>
  <c r="E4"/>
  <c r="D4"/>
  <c r="C4"/>
  <c r="B4"/>
  <c r="G3"/>
  <c r="F3"/>
  <c r="E3"/>
  <c r="D3"/>
  <c r="C3"/>
  <c r="B3"/>
  <c r="G4" i="20"/>
  <c r="F4"/>
  <c r="E4"/>
  <c r="D4"/>
  <c r="C4"/>
  <c r="B4"/>
  <c r="G3"/>
  <c r="F3"/>
  <c r="E3"/>
  <c r="D3"/>
  <c r="C3"/>
  <c r="B3"/>
  <c r="G4" i="19"/>
  <c r="F4"/>
  <c r="E4"/>
  <c r="D4"/>
  <c r="C4"/>
  <c r="B4"/>
  <c r="G3"/>
  <c r="F3"/>
  <c r="E3"/>
  <c r="D3"/>
  <c r="C3"/>
  <c r="B3"/>
  <c r="G4" i="18"/>
  <c r="F4"/>
  <c r="E4"/>
  <c r="D4"/>
  <c r="C4"/>
  <c r="B4"/>
  <c r="G3"/>
  <c r="F3"/>
  <c r="E3"/>
  <c r="D3"/>
  <c r="C3"/>
  <c r="B3"/>
  <c r="G4" i="17"/>
  <c r="F4"/>
  <c r="E4"/>
  <c r="D4"/>
  <c r="C4"/>
  <c r="B4"/>
  <c r="G3"/>
  <c r="F3"/>
  <c r="E3"/>
  <c r="D3"/>
  <c r="C3"/>
  <c r="B3"/>
  <c r="G4" i="16"/>
  <c r="F4"/>
  <c r="E4"/>
  <c r="D4"/>
  <c r="C4"/>
  <c r="B4"/>
  <c r="G3"/>
  <c r="F3"/>
  <c r="E3"/>
  <c r="D3"/>
  <c r="C3"/>
  <c r="B3"/>
  <c r="G4" i="25"/>
  <c r="F4"/>
  <c r="E4"/>
  <c r="D4"/>
  <c r="C4"/>
  <c r="B4"/>
  <c r="G3"/>
  <c r="F3"/>
  <c r="E3"/>
  <c r="D3"/>
  <c r="C3"/>
  <c r="B3"/>
  <c r="G4" i="15"/>
  <c r="F4"/>
  <c r="E4"/>
  <c r="D4"/>
  <c r="C4"/>
  <c r="B4"/>
  <c r="G3"/>
  <c r="F3"/>
  <c r="E3"/>
  <c r="D3"/>
  <c r="C3"/>
  <c r="B3"/>
  <c r="G4" i="14"/>
  <c r="F4"/>
  <c r="E4"/>
  <c r="D4"/>
  <c r="C4"/>
  <c r="B4"/>
  <c r="G3"/>
  <c r="F3"/>
  <c r="E3"/>
  <c r="D3"/>
  <c r="C3"/>
  <c r="B3"/>
  <c r="G4" i="13"/>
  <c r="F4"/>
  <c r="E4"/>
  <c r="D4"/>
  <c r="C4"/>
  <c r="B4"/>
  <c r="G3"/>
  <c r="F3"/>
  <c r="E3"/>
  <c r="D3"/>
  <c r="C3"/>
  <c r="B3"/>
  <c r="G4" i="12"/>
  <c r="F4"/>
  <c r="E4"/>
  <c r="D4"/>
  <c r="C4"/>
  <c r="B4"/>
  <c r="G3"/>
  <c r="F3"/>
  <c r="E3"/>
  <c r="D3"/>
  <c r="C3"/>
  <c r="B3"/>
  <c r="G4" i="10"/>
  <c r="F4"/>
  <c r="E4"/>
  <c r="D4"/>
  <c r="C4"/>
  <c r="B4"/>
  <c r="G3"/>
  <c r="F3"/>
  <c r="E3"/>
  <c r="D3"/>
  <c r="C3"/>
  <c r="B3"/>
  <c r="G4" i="8"/>
  <c r="F4"/>
  <c r="E4"/>
  <c r="D4"/>
  <c r="C4"/>
  <c r="B4"/>
  <c r="G3"/>
  <c r="F3"/>
  <c r="E3"/>
  <c r="D3"/>
  <c r="C3"/>
  <c r="B3"/>
  <c r="G4" i="11"/>
  <c r="F4"/>
  <c r="E4"/>
  <c r="D4"/>
  <c r="C4"/>
  <c r="B4"/>
  <c r="G3"/>
  <c r="F3"/>
  <c r="E3"/>
  <c r="D3"/>
  <c r="C3"/>
  <c r="B3"/>
  <c r="C3" i="7"/>
  <c r="D3"/>
  <c r="E3"/>
  <c r="F3"/>
  <c r="G3"/>
  <c r="B3"/>
  <c r="B4"/>
  <c r="C4"/>
  <c r="D4"/>
  <c r="E4"/>
  <c r="F4"/>
  <c r="G4"/>
  <c r="A23" i="24"/>
  <c r="A24"/>
  <c r="A25"/>
  <c r="A26"/>
  <c r="A22"/>
  <c r="A13"/>
  <c r="G24" i="25"/>
  <c r="G13" i="24" s="1"/>
  <c r="E24" i="25"/>
  <c r="E13" i="24" s="1"/>
  <c r="D24" i="25"/>
  <c r="D13" i="24" s="1"/>
  <c r="C24" i="25"/>
  <c r="C13" i="24" s="1"/>
  <c r="B24" i="25"/>
  <c r="B13" i="24" s="1"/>
  <c r="F24" i="25"/>
  <c r="F13" i="24" s="1"/>
  <c r="A21"/>
  <c r="A20"/>
  <c r="A19"/>
  <c r="A18"/>
  <c r="A17"/>
  <c r="A16"/>
  <c r="A15"/>
  <c r="A14"/>
  <c r="A12"/>
  <c r="A11"/>
  <c r="A10"/>
  <c r="A9"/>
  <c r="A8"/>
  <c r="A7"/>
  <c r="A6"/>
  <c r="A5"/>
  <c r="G24" i="22"/>
  <c r="G21" i="24" s="1"/>
  <c r="F24" i="22"/>
  <c r="F21" i="24" s="1"/>
  <c r="E24" i="22"/>
  <c r="E21" i="24" s="1"/>
  <c r="D24" i="22"/>
  <c r="D21" i="24" s="1"/>
  <c r="C24" i="22"/>
  <c r="C21" i="24" s="1"/>
  <c r="B24" i="22"/>
  <c r="B21" i="24" s="1"/>
  <c r="F24" i="21"/>
  <c r="F20" i="24" s="1"/>
  <c r="G24" i="21"/>
  <c r="G20" i="24" s="1"/>
  <c r="E24" i="21"/>
  <c r="E20" i="24" s="1"/>
  <c r="D24" i="21"/>
  <c r="D20" i="24" s="1"/>
  <c r="C24" i="21"/>
  <c r="C20" i="24" s="1"/>
  <c r="B24" i="21"/>
  <c r="B20" i="24" s="1"/>
  <c r="D24" i="20"/>
  <c r="D19" i="24" s="1"/>
  <c r="C24" i="20"/>
  <c r="C19" i="24" s="1"/>
  <c r="G24" i="20"/>
  <c r="G19" i="24" s="1"/>
  <c r="F24" i="20"/>
  <c r="F19" i="24" s="1"/>
  <c r="E24" i="20"/>
  <c r="E19" i="24" s="1"/>
  <c r="B24" i="20"/>
  <c r="B19" i="24" s="1"/>
  <c r="D24" i="19"/>
  <c r="D18" i="24" s="1"/>
  <c r="B24" i="19"/>
  <c r="B18" i="24" s="1"/>
  <c r="G24" i="19"/>
  <c r="G18" i="24" s="1"/>
  <c r="F24" i="19"/>
  <c r="F18" i="24" s="1"/>
  <c r="E24" i="19"/>
  <c r="E18" i="24" s="1"/>
  <c r="C24" i="19"/>
  <c r="C18" i="24" s="1"/>
  <c r="G24" i="18"/>
  <c r="G17" i="24" s="1"/>
  <c r="F24" i="18"/>
  <c r="F17" i="24" s="1"/>
  <c r="B24" i="18"/>
  <c r="B17" i="24" s="1"/>
  <c r="E24" i="18"/>
  <c r="E17" i="24" s="1"/>
  <c r="D24" i="18"/>
  <c r="D17" i="24" s="1"/>
  <c r="C24" i="18"/>
  <c r="C17" i="24" s="1"/>
  <c r="F24" i="17"/>
  <c r="F16" i="24" s="1"/>
  <c r="D24" i="17"/>
  <c r="D16" i="24" s="1"/>
  <c r="C24" i="17"/>
  <c r="C16" i="24" s="1"/>
  <c r="B24" i="17"/>
  <c r="B16" i="24" s="1"/>
  <c r="G24" i="17"/>
  <c r="G16" i="24" s="1"/>
  <c r="E24" i="17"/>
  <c r="E16" i="24" s="1"/>
  <c r="G24" i="16"/>
  <c r="G15" i="24" s="1"/>
  <c r="F24" i="16"/>
  <c r="F15" i="24" s="1"/>
  <c r="D24" i="16"/>
  <c r="D15" i="24" s="1"/>
  <c r="C24" i="16"/>
  <c r="C15" i="24" s="1"/>
  <c r="B24" i="16"/>
  <c r="B15" i="24" s="1"/>
  <c r="E24" i="16"/>
  <c r="E15" i="24" s="1"/>
  <c r="E24" i="15"/>
  <c r="E14" i="24" s="1"/>
  <c r="G24" i="15"/>
  <c r="G14" i="24" s="1"/>
  <c r="F24" i="15"/>
  <c r="F14" i="24" s="1"/>
  <c r="D24" i="15"/>
  <c r="D14" i="24" s="1"/>
  <c r="C24" i="15"/>
  <c r="C14" i="24" s="1"/>
  <c r="B24" i="15"/>
  <c r="B14" i="24" s="1"/>
  <c r="G24" i="14"/>
  <c r="G12" i="24" s="1"/>
  <c r="F24" i="14"/>
  <c r="F12" i="24" s="1"/>
  <c r="E24" i="14"/>
  <c r="E12" i="24" s="1"/>
  <c r="D24" i="14"/>
  <c r="D12" i="24" s="1"/>
  <c r="C24" i="14"/>
  <c r="C12" i="24" s="1"/>
  <c r="B24" i="14"/>
  <c r="B12" i="24" s="1"/>
  <c r="G24" i="13"/>
  <c r="G11" i="24" s="1"/>
  <c r="F24" i="13"/>
  <c r="F11" i="24" s="1"/>
  <c r="E24" i="13"/>
  <c r="E11" i="24" s="1"/>
  <c r="D24" i="13"/>
  <c r="D11" i="24" s="1"/>
  <c r="C24" i="13"/>
  <c r="C11" i="24" s="1"/>
  <c r="B24" i="13"/>
  <c r="B11" i="24" s="1"/>
  <c r="G24" i="12"/>
  <c r="G10" i="24" s="1"/>
  <c r="E24" i="12"/>
  <c r="E10" i="24" s="1"/>
  <c r="B24" i="12"/>
  <c r="B10" i="24" s="1"/>
  <c r="F24" i="12"/>
  <c r="F10" i="24" s="1"/>
  <c r="D24" i="12"/>
  <c r="D10" i="24" s="1"/>
  <c r="C24" i="12"/>
  <c r="C10" i="24" s="1"/>
  <c r="V11" i="2"/>
  <c r="V11" i="1"/>
  <c r="B4" i="5"/>
  <c r="B5"/>
  <c r="B6"/>
  <c r="B7"/>
  <c r="B8"/>
  <c r="B9"/>
  <c r="B10"/>
  <c r="B3"/>
  <c r="B5" i="4"/>
  <c r="B6"/>
  <c r="B7"/>
  <c r="B8"/>
  <c r="B9"/>
  <c r="B10"/>
  <c r="B4"/>
  <c r="B5" i="2"/>
  <c r="B6"/>
  <c r="B7"/>
  <c r="B8"/>
  <c r="B9"/>
  <c r="B10"/>
  <c r="B4"/>
  <c r="G24" i="11"/>
  <c r="G7" i="24" s="1"/>
  <c r="F24" i="11"/>
  <c r="F7" i="24" s="1"/>
  <c r="E24" i="11"/>
  <c r="E7" i="24" s="1"/>
  <c r="D24" i="11"/>
  <c r="D7" i="24" s="1"/>
  <c r="C24" i="11"/>
  <c r="C7" i="24" s="1"/>
  <c r="B24" i="11"/>
  <c r="B7" i="24" s="1"/>
  <c r="G24" i="10"/>
  <c r="G9" i="24" s="1"/>
  <c r="E24" i="10"/>
  <c r="E9" i="24" s="1"/>
  <c r="C24" i="10"/>
  <c r="C9" i="24" s="1"/>
  <c r="G24" i="8"/>
  <c r="G8" i="24" s="1"/>
  <c r="F24" i="8"/>
  <c r="F8" i="24" s="1"/>
  <c r="E24" i="8"/>
  <c r="E8" i="24" s="1"/>
  <c r="D24" i="8"/>
  <c r="D8" i="24" s="1"/>
  <c r="C24" i="8"/>
  <c r="C8" i="24" s="1"/>
  <c r="B24" i="8"/>
  <c r="B8" i="24" s="1"/>
  <c r="F24" i="10"/>
  <c r="F9" i="24" s="1"/>
  <c r="D24" i="10"/>
  <c r="D9" i="24" s="1"/>
  <c r="B24" i="10"/>
  <c r="B9" i="24" s="1"/>
  <c r="E24" i="7"/>
  <c r="E6" i="24" s="1"/>
  <c r="C24" i="7"/>
  <c r="C6" i="24" s="1"/>
  <c r="D24" i="7"/>
  <c r="D6" i="24" s="1"/>
  <c r="F24" i="7"/>
  <c r="F6" i="24" s="1"/>
  <c r="G24" i="7"/>
  <c r="G6" i="24" s="1"/>
  <c r="B24" i="7"/>
  <c r="B6" i="24" s="1"/>
  <c r="B24" i="6"/>
  <c r="B5" i="24" s="1"/>
  <c r="G24" i="6"/>
  <c r="G5" i="24" s="1"/>
  <c r="F24" i="6"/>
  <c r="F5" i="24" s="1"/>
  <c r="E24" i="6"/>
  <c r="E5" i="24" s="1"/>
  <c r="D24" i="6"/>
  <c r="D5" i="24" s="1"/>
  <c r="C24" i="6"/>
  <c r="C5" i="24" s="1"/>
  <c r="D11" i="5"/>
  <c r="E11"/>
  <c r="C11"/>
  <c r="R9" i="4"/>
  <c r="S9"/>
  <c r="T9"/>
  <c r="U9"/>
  <c r="Q9"/>
  <c r="O9"/>
  <c r="N9"/>
  <c r="D9"/>
  <c r="E9"/>
  <c r="F9"/>
  <c r="G9"/>
  <c r="C9"/>
  <c r="U8"/>
  <c r="R8"/>
  <c r="S8"/>
  <c r="Q8"/>
  <c r="O8"/>
  <c r="N8"/>
  <c r="M8"/>
  <c r="I8"/>
  <c r="J8"/>
  <c r="K8"/>
  <c r="H8"/>
  <c r="D8"/>
  <c r="E8"/>
  <c r="C8"/>
  <c r="U7"/>
  <c r="H7"/>
  <c r="I7"/>
  <c r="J7"/>
  <c r="K7"/>
  <c r="L7"/>
  <c r="M7"/>
  <c r="N7"/>
  <c r="O7"/>
  <c r="P7"/>
  <c r="Q7"/>
  <c r="R7"/>
  <c r="S7"/>
  <c r="G7"/>
  <c r="E7"/>
  <c r="C7"/>
  <c r="T6"/>
  <c r="K6"/>
  <c r="L6"/>
  <c r="M6"/>
  <c r="N6"/>
  <c r="O6"/>
  <c r="P6"/>
  <c r="J6"/>
  <c r="H6"/>
  <c r="F6"/>
  <c r="D6"/>
  <c r="C5"/>
  <c r="Q4"/>
  <c r="R4"/>
  <c r="S4"/>
  <c r="T4"/>
  <c r="U4"/>
  <c r="P4"/>
  <c r="M4"/>
  <c r="L4"/>
  <c r="K4"/>
  <c r="G4"/>
  <c r="H4"/>
  <c r="I4"/>
  <c r="F4"/>
  <c r="D4"/>
  <c r="P3"/>
  <c r="Q3"/>
  <c r="R3"/>
  <c r="S3"/>
  <c r="T3"/>
  <c r="U3"/>
  <c r="D3"/>
  <c r="E3"/>
  <c r="F3"/>
  <c r="G3"/>
  <c r="H3"/>
  <c r="I3"/>
  <c r="J3"/>
  <c r="K3"/>
  <c r="L3"/>
  <c r="O3"/>
  <c r="C3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C10"/>
  <c r="J9"/>
  <c r="I9"/>
  <c r="F8"/>
  <c r="G8"/>
  <c r="L8"/>
  <c r="P8"/>
  <c r="T8"/>
  <c r="U6"/>
  <c r="E6"/>
  <c r="C6"/>
  <c r="Q5"/>
  <c r="R5"/>
  <c r="S5"/>
  <c r="T5"/>
  <c r="P5"/>
  <c r="D5"/>
  <c r="E5"/>
  <c r="F5"/>
  <c r="G5"/>
  <c r="H5"/>
  <c r="I5"/>
  <c r="J5"/>
  <c r="K5"/>
  <c r="L5"/>
  <c r="M5"/>
  <c r="N5"/>
  <c r="O4"/>
  <c r="N3"/>
  <c r="V4" i="3"/>
  <c r="V5"/>
  <c r="V6"/>
  <c r="V7"/>
  <c r="V11" s="1"/>
  <c r="V8"/>
  <c r="V9"/>
  <c r="V10"/>
  <c r="V3"/>
  <c r="V4" i="2"/>
  <c r="V5"/>
  <c r="V6"/>
  <c r="V7"/>
  <c r="V8"/>
  <c r="V9"/>
  <c r="V10"/>
  <c r="V3"/>
  <c r="V4" i="1"/>
  <c r="V5"/>
  <c r="V6"/>
  <c r="V7"/>
  <c r="V8"/>
  <c r="V9"/>
  <c r="V10"/>
  <c r="V3"/>
</calcChain>
</file>

<file path=xl/sharedStrings.xml><?xml version="1.0" encoding="utf-8"?>
<sst xmlns="http://schemas.openxmlformats.org/spreadsheetml/2006/main" count="552" uniqueCount="98">
  <si>
    <t>ALTERNATIBAREN AZTERKETA</t>
  </si>
  <si>
    <t>EXÁMEN DE ALTERNATIVAS</t>
  </si>
  <si>
    <t xml:space="preserve">Alternatiba </t>
  </si>
  <si>
    <r>
      <t xml:space="preserve">Laburpena / </t>
    </r>
    <r>
      <rPr>
        <b/>
        <sz val="8"/>
        <color rgb="FF7F7F7F"/>
        <rFont val="Arial"/>
        <family val="2"/>
      </rPr>
      <t xml:space="preserve">Resumen </t>
    </r>
  </si>
  <si>
    <t>2.1.</t>
  </si>
  <si>
    <t>2.2.</t>
  </si>
  <si>
    <t>3.1.</t>
  </si>
  <si>
    <t>3.2.</t>
  </si>
  <si>
    <t>4.</t>
  </si>
  <si>
    <r>
      <t xml:space="preserve">Isladatzea trenbidea bakarrik eta egun AA.OO.etan kalifikatuta dauden lurzoruak </t>
    </r>
    <r>
      <rPr>
        <b/>
        <sz val="10"/>
        <color rgb="FF000000"/>
        <rFont val="Arial"/>
        <family val="2"/>
      </rPr>
      <t>mantendu.Trasladar únicamente el ferrocarril manteniendo los suelos calificados de las NN.SS.</t>
    </r>
  </si>
  <si>
    <r>
      <t xml:space="preserve">Isladatzea trenbidea bakarrik eta egun AA.OO.etan kalifikatuta dauden lurzoruak </t>
    </r>
    <r>
      <rPr>
        <b/>
        <sz val="10"/>
        <color rgb="FF000000"/>
        <rFont val="Arial"/>
        <family val="2"/>
      </rPr>
      <t>murriztu. Trasladar únicamente el ferrocarril reduciendo los suelos calificados de las NN.SS.</t>
    </r>
  </si>
  <si>
    <r>
      <t xml:space="preserve">Trenbidea zein N-I isladatzea eta egun AA.OO.etan kalifikatuta dauden lurzoruak </t>
    </r>
    <r>
      <rPr>
        <b/>
        <sz val="10"/>
        <color rgb="FF000000"/>
        <rFont val="Arial"/>
        <family val="2"/>
      </rPr>
      <t>mantendu.Trasladar el ferrocarril y la N-I manteniendo los suelos calificados de las NN.SS.</t>
    </r>
  </si>
  <si>
    <r>
      <t xml:space="preserve">Trenbidea zein N-I isladatzea eta egun AA.OO.etan kalifikatuta dauden lurzoruak </t>
    </r>
    <r>
      <rPr>
        <b/>
        <sz val="10"/>
        <color rgb="FF000000"/>
        <rFont val="Arial"/>
        <family val="2"/>
      </rPr>
      <t>murriztu.Trasladar el ferrocarril y la N-I reduciendo los suelos calificados de las NN.SS.</t>
    </r>
  </si>
  <si>
    <t>BATEK ERE EZ NAU KONBENZITZEN. NINGUNA ME CONVENCE.</t>
  </si>
  <si>
    <t>EZER EZ EGITEA. NO HACER NADA.</t>
  </si>
  <si>
    <t>1.</t>
  </si>
  <si>
    <t>0.</t>
  </si>
  <si>
    <t>Lehenengoa. Primera = 3</t>
  </si>
  <si>
    <t>Bigarrena. Segunda = 2</t>
  </si>
  <si>
    <t xml:space="preserve">Hirugarrena. Tercera = 1 </t>
  </si>
  <si>
    <t>5.</t>
  </si>
  <si>
    <t>Mantener los trazados de la NI y el ferrocarril y reducir los suelos calificados de las NN.SS.</t>
  </si>
  <si>
    <t>EGUNGO AA.OO. AMAITZEA Egungo eredua. AGOTAR LAS NN.SS. Modelo vigente.</t>
  </si>
  <si>
    <t>LEHENENGO AUKERA. PRIMERA OPCIÓN</t>
  </si>
  <si>
    <t>BIGARREN AUKERA. SEGUNDA OPCIÓN</t>
  </si>
  <si>
    <t>HIRUGARREN AUKERA. TERCERA OPCIÓN</t>
  </si>
  <si>
    <t>3+2+1</t>
  </si>
  <si>
    <t>3+1</t>
  </si>
  <si>
    <t>EMAITZA OROKORRAK. RESULTADOS GENERALES</t>
  </si>
  <si>
    <t>6+(3*2)+1</t>
  </si>
  <si>
    <t>4+1</t>
  </si>
  <si>
    <t>57 = (19*3)</t>
  </si>
  <si>
    <t>Lehenengoa</t>
  </si>
  <si>
    <t>Bigarrena</t>
  </si>
  <si>
    <t>Hirugarrena</t>
  </si>
  <si>
    <t>Pertsona guztira / Total personas</t>
  </si>
  <si>
    <r>
      <rPr>
        <b/>
        <sz val="11"/>
        <color theme="1"/>
        <rFont val="Calibri"/>
        <family val="2"/>
        <scheme val="minor"/>
      </rPr>
      <t>Trenbidea eta N-Ieko trazaduak mantendu</t>
    </r>
    <r>
      <rPr>
        <sz val="11"/>
        <color theme="1"/>
        <rFont val="Calibri"/>
        <family val="2"/>
        <scheme val="minor"/>
      </rPr>
      <t xml:space="preserve"> eta egun </t>
    </r>
    <r>
      <rPr>
        <b/>
        <sz val="11"/>
        <color theme="1"/>
        <rFont val="Calibri"/>
        <family val="2"/>
        <scheme val="minor"/>
      </rPr>
      <t>kalifikatuta dauden lurzoruak murriztu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 xml:space="preserve">Mantener los trazados </t>
    </r>
    <r>
      <rPr>
        <sz val="11"/>
        <color theme="1"/>
        <rFont val="Calibri"/>
        <family val="2"/>
        <scheme val="minor"/>
      </rPr>
      <t xml:space="preserve">de la NI y el ferrocarril y </t>
    </r>
    <r>
      <rPr>
        <b/>
        <sz val="11"/>
        <color theme="1"/>
        <rFont val="Calibri"/>
        <family val="2"/>
        <scheme val="minor"/>
      </rPr>
      <t>reducir los suelos calificados de las NN.SS.</t>
    </r>
  </si>
  <si>
    <r>
      <t xml:space="preserve">Trenbidea bakarrik lekuz aldatzea eta egun AA.OO.etan kalifikatuta dauden lurzoruak </t>
    </r>
    <r>
      <rPr>
        <b/>
        <sz val="10"/>
        <color rgb="FF000000"/>
        <rFont val="Arial"/>
        <family val="2"/>
      </rPr>
      <t>mantendu.Trasladar únicamente el ferrocarril manteniendo los suelos calificados de las NN.SS.</t>
    </r>
  </si>
  <si>
    <r>
      <t xml:space="preserve">Trenbidea bakarrik lekuz aldatzea eta egun AA.OO.etan kalifikatuta dauden lurzoruak </t>
    </r>
    <r>
      <rPr>
        <b/>
        <sz val="10"/>
        <color rgb="FF000000"/>
        <rFont val="Arial"/>
        <family val="2"/>
      </rPr>
      <t>murriztu. Trasladar únicamente el ferrocarril reduciendo los suelos calificados de las NN.SS.</t>
    </r>
  </si>
  <si>
    <r>
      <t xml:space="preserve">Trenbidea zein N-I lekuz aldatzea eta egun AA.OO.etan kalifikatuta dauden lurzoruak </t>
    </r>
    <r>
      <rPr>
        <b/>
        <sz val="10"/>
        <color rgb="FF000000"/>
        <rFont val="Arial"/>
        <family val="2"/>
      </rPr>
      <t>mantendu.Trasladar el ferrocarril y la N-I manteniendo los suelos calificados de las NN.SS.</t>
    </r>
  </si>
  <si>
    <r>
      <t xml:space="preserve">Trenbidea zein N-I lekuz aldatzea eta egun AA.OO.etan kalifikatuta dauden lurzoruak </t>
    </r>
    <r>
      <rPr>
        <b/>
        <sz val="10"/>
        <color rgb="FF000000"/>
        <rFont val="Arial"/>
        <family val="2"/>
      </rPr>
      <t>murriztu.Trasladar el ferrocarril y la N-I reduciendo los suelos calificados de las NN.SS.</t>
    </r>
  </si>
  <si>
    <t>LURREN EGOKITASUNERAKO BALORAZIOA: HERRI EREDUAREN DEFINIZIOA.</t>
  </si>
  <si>
    <t>VALORACIÓN DE LA IDONEIDAD DE LOS SUELOS. DEFINICIÓN DEL MODELO TERRITORIAL</t>
  </si>
  <si>
    <t xml:space="preserve">NERE USTEZ ZER ERABILERA IZAN BEHARKO? LUKE </t>
  </si>
  <si>
    <t xml:space="preserve">EN MI OPINION QUE USO DEBERIA TENER? </t>
  </si>
  <si>
    <t>ETXEBIZITZA</t>
  </si>
  <si>
    <t>VIVIENDA</t>
  </si>
  <si>
    <t>EKIPAMENDUA</t>
  </si>
  <si>
    <t>EQUIPAMIENTO</t>
  </si>
  <si>
    <t>PUBLIKOA</t>
  </si>
  <si>
    <t xml:space="preserve">AZPIEGITURAK </t>
  </si>
  <si>
    <t>ESP.</t>
  </si>
  <si>
    <t>Jard. Ekon.</t>
  </si>
  <si>
    <t>KONTSERBAZIOA</t>
  </si>
  <si>
    <t>CONSERVACIÓN</t>
  </si>
  <si>
    <t>S1 Arizmendi</t>
  </si>
  <si>
    <t>S3 Ugartemendi</t>
  </si>
  <si>
    <t>BALORAZIO ESKALA:</t>
  </si>
  <si>
    <t>Oso ondo .….: 5 puntu.</t>
  </si>
  <si>
    <t>Ondo ………..: 4 puntu.</t>
  </si>
  <si>
    <t>Erdizka ……..:  3 puntu.</t>
  </si>
  <si>
    <t>Gaizki ……….: 2 puntu.</t>
  </si>
  <si>
    <t>Oso gaizki ….: 1 puntu.</t>
  </si>
  <si>
    <t>ESCALA DE VALORACIÓN:</t>
  </si>
  <si>
    <t>Muy bien</t>
  </si>
  <si>
    <t>Bien</t>
  </si>
  <si>
    <t>A medias</t>
  </si>
  <si>
    <t>Mal</t>
  </si>
  <si>
    <t>Muy mal</t>
  </si>
  <si>
    <t>1,8&lt;P&lt;2,6</t>
  </si>
  <si>
    <t>2,6&lt;P&lt;3,4</t>
  </si>
  <si>
    <t>3,4&lt;P&lt;4,2</t>
  </si>
  <si>
    <t>P&lt; 1,8</t>
  </si>
  <si>
    <t>P&gt;4,2</t>
  </si>
  <si>
    <t>A13 Barrendain</t>
  </si>
  <si>
    <t>A36 Bernedo</t>
  </si>
  <si>
    <t>A32 Errekarte I</t>
  </si>
  <si>
    <t>S2 Errekarte II</t>
  </si>
  <si>
    <t>A33 Zumadi</t>
  </si>
  <si>
    <t>A5 Arantzazu (Mateo Mujika)</t>
  </si>
  <si>
    <t>A3 Igartetxe (Bista Alai)</t>
  </si>
  <si>
    <t>A43 Gudugarreta</t>
  </si>
  <si>
    <t>A44 Arriaran</t>
  </si>
  <si>
    <t>A2 Zaldizurreta ("La Isla")</t>
  </si>
  <si>
    <t>A7 Senpere</t>
  </si>
  <si>
    <t>A6 CAF</t>
  </si>
  <si>
    <t>A39 Ubiotz</t>
  </si>
  <si>
    <t>A24 Antzizar</t>
  </si>
  <si>
    <t>A11 Lardi</t>
  </si>
  <si>
    <t>A35 Garin Enea</t>
  </si>
  <si>
    <t>A48 Ittola II</t>
  </si>
  <si>
    <t>A3 Igartetxe (Karrera eta Esteban Lasa)</t>
  </si>
  <si>
    <t>A4 Zazpiturrieta (Olaran)</t>
  </si>
  <si>
    <t>Sagastiguti parkea eta AATren bet. gunea</t>
  </si>
  <si>
    <t>INFRAESTRUCTURAS</t>
  </si>
  <si>
    <t xml:space="preserve">AA.EE. </t>
  </si>
  <si>
    <t>Aipamen kopurua</t>
  </si>
  <si>
    <t>Número de menciones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</si>
</sst>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rgb="FF7F7F7F"/>
      <name val="Arial"/>
      <family val="2"/>
    </font>
    <font>
      <b/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6FEC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AFFBD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6" xfId="0" applyFont="1" applyBorder="1" applyAlignment="1">
      <alignment horizontal="center" vertical="center"/>
    </xf>
    <xf numFmtId="0" fontId="0" fillId="0" borderId="7" xfId="0" applyBorder="1"/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indent="2"/>
    </xf>
    <xf numFmtId="0" fontId="7" fillId="0" borderId="0" xfId="0" applyFont="1"/>
    <xf numFmtId="0" fontId="7" fillId="0" borderId="0" xfId="0" applyFont="1" applyAlignment="1">
      <alignment horizontal="left"/>
    </xf>
    <xf numFmtId="4" fontId="0" fillId="0" borderId="0" xfId="0" applyNumberFormat="1"/>
    <xf numFmtId="0" fontId="0" fillId="5" borderId="0" xfId="0" applyFill="1"/>
    <xf numFmtId="4" fontId="0" fillId="6" borderId="0" xfId="0" applyNumberFormat="1" applyFill="1"/>
    <xf numFmtId="2" fontId="0" fillId="5" borderId="0" xfId="0" applyNumberFormat="1" applyFill="1"/>
    <xf numFmtId="0" fontId="5" fillId="0" borderId="0" xfId="0" applyFont="1"/>
    <xf numFmtId="2" fontId="0" fillId="2" borderId="0" xfId="0" applyNumberFormat="1" applyFill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0" xfId="0" applyFont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1" xfId="0" applyBorder="1"/>
    <xf numFmtId="0" fontId="0" fillId="0" borderId="14" xfId="0" applyBorder="1"/>
    <xf numFmtId="0" fontId="6" fillId="0" borderId="3" xfId="0" applyFont="1" applyBorder="1" applyAlignment="1">
      <alignment horizontal="left" indent="2"/>
    </xf>
    <xf numFmtId="0" fontId="7" fillId="0" borderId="5" xfId="0" applyFont="1" applyBorder="1" applyAlignment="1">
      <alignment horizontal="left"/>
    </xf>
    <xf numFmtId="0" fontId="7" fillId="0" borderId="15" xfId="0" applyFont="1" applyBorder="1"/>
    <xf numFmtId="0" fontId="7" fillId="0" borderId="16" xfId="0" applyFont="1" applyBorder="1" applyAlignment="1">
      <alignment horizontal="left"/>
    </xf>
    <xf numFmtId="0" fontId="0" fillId="2" borderId="17" xfId="0" applyFill="1" applyBorder="1"/>
    <xf numFmtId="0" fontId="7" fillId="0" borderId="18" xfId="0" applyFont="1" applyBorder="1"/>
    <xf numFmtId="0" fontId="7" fillId="0" borderId="19" xfId="0" applyFont="1" applyBorder="1" applyAlignment="1">
      <alignment horizontal="left"/>
    </xf>
    <xf numFmtId="0" fontId="0" fillId="5" borderId="20" xfId="0" applyFill="1" applyBorder="1"/>
    <xf numFmtId="4" fontId="0" fillId="6" borderId="20" xfId="0" applyNumberFormat="1" applyFill="1" applyBorder="1"/>
    <xf numFmtId="0" fontId="0" fillId="0" borderId="20" xfId="0" applyBorder="1"/>
    <xf numFmtId="0" fontId="7" fillId="0" borderId="21" xfId="0" applyFont="1" applyBorder="1"/>
    <xf numFmtId="0" fontId="7" fillId="0" borderId="22" xfId="0" applyFont="1" applyBorder="1" applyAlignment="1">
      <alignment horizontal="left"/>
    </xf>
    <xf numFmtId="0" fontId="0" fillId="0" borderId="23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4" fontId="0" fillId="6" borderId="31" xfId="0" applyNumberFormat="1" applyFill="1" applyBorder="1" applyAlignment="1">
      <alignment horizontal="center"/>
    </xf>
    <xf numFmtId="4" fontId="0" fillId="6" borderId="32" xfId="0" applyNumberFormat="1" applyFill="1" applyBorder="1" applyAlignment="1">
      <alignment horizontal="center"/>
    </xf>
    <xf numFmtId="4" fontId="0" fillId="6" borderId="33" xfId="0" applyNumberForma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4" fontId="0" fillId="6" borderId="34" xfId="0" applyNumberFormat="1" applyFill="1" applyBorder="1" applyAlignment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0" borderId="34" xfId="0" applyNumberFormat="1" applyBorder="1" applyAlignment="1">
      <alignment horizontal="center" wrapText="1"/>
    </xf>
    <xf numFmtId="2" fontId="0" fillId="5" borderId="34" xfId="0" applyNumberFormat="1" applyFill="1" applyBorder="1" applyAlignment="1">
      <alignment horizontal="center"/>
    </xf>
    <xf numFmtId="2" fontId="0" fillId="2" borderId="34" xfId="0" applyNumberFormat="1" applyFill="1" applyBorder="1" applyAlignment="1">
      <alignment horizontal="center"/>
    </xf>
    <xf numFmtId="2" fontId="0" fillId="0" borderId="35" xfId="0" applyNumberFormat="1" applyBorder="1" applyAlignment="1">
      <alignment horizontal="center" wrapText="1"/>
    </xf>
    <xf numFmtId="2" fontId="0" fillId="0" borderId="33" xfId="0" applyNumberFormat="1" applyBorder="1" applyAlignment="1">
      <alignment horizontal="center" wrapText="1"/>
    </xf>
    <xf numFmtId="2" fontId="0" fillId="5" borderId="33" xfId="0" applyNumberFormat="1" applyFill="1" applyBorder="1" applyAlignment="1">
      <alignment horizontal="center"/>
    </xf>
    <xf numFmtId="4" fontId="0" fillId="6" borderId="35" xfId="0" applyNumberFormat="1" applyFill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4" fontId="0" fillId="6" borderId="36" xfId="0" applyNumberForma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AFFBD"/>
      <color rgb="FFF6FEC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workbookViewId="0">
      <selection activeCell="K17" sqref="K17"/>
    </sheetView>
  </sheetViews>
  <sheetFormatPr baseColWidth="10" defaultRowHeight="15"/>
  <cols>
    <col min="1" max="1" width="11.7109375" customWidth="1"/>
    <col min="2" max="2" width="58.85546875" customWidth="1"/>
    <col min="3" max="21" width="4.7109375" customWidth="1"/>
  </cols>
  <sheetData>
    <row r="1" spans="1:22" ht="25.5" customHeight="1">
      <c r="A1" t="s">
        <v>0</v>
      </c>
      <c r="C1" t="s">
        <v>1</v>
      </c>
      <c r="I1" s="2" t="s">
        <v>23</v>
      </c>
      <c r="J1" s="2"/>
      <c r="K1" s="2"/>
      <c r="L1" s="2"/>
      <c r="M1" s="2"/>
      <c r="N1" s="2"/>
      <c r="O1" s="2"/>
      <c r="P1" s="2"/>
    </row>
    <row r="2" spans="1:22">
      <c r="A2" t="s">
        <v>2</v>
      </c>
      <c r="B2" t="s">
        <v>3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</row>
    <row r="3" spans="1:22" ht="45" customHeight="1">
      <c r="A3" t="s">
        <v>16</v>
      </c>
      <c r="B3" t="s">
        <v>14</v>
      </c>
      <c r="V3">
        <f>SUM(C3:U3)/3</f>
        <v>0</v>
      </c>
    </row>
    <row r="4" spans="1:22" ht="45" customHeight="1">
      <c r="A4" t="s">
        <v>15</v>
      </c>
      <c r="B4" s="1" t="s">
        <v>22</v>
      </c>
      <c r="C4" s="2">
        <v>3</v>
      </c>
      <c r="E4" s="2">
        <v>3</v>
      </c>
      <c r="J4" s="2">
        <v>3</v>
      </c>
      <c r="N4" s="2">
        <v>3</v>
      </c>
      <c r="V4" s="6">
        <f t="shared" ref="V4:V10" si="0">SUM(C4:U4)/3</f>
        <v>4</v>
      </c>
    </row>
    <row r="5" spans="1:22" ht="45" customHeight="1" thickBot="1">
      <c r="A5" t="s">
        <v>4</v>
      </c>
      <c r="B5" s="1" t="s">
        <v>37</v>
      </c>
      <c r="O5" s="2">
        <v>3</v>
      </c>
      <c r="U5" s="2">
        <v>3</v>
      </c>
      <c r="V5">
        <f t="shared" si="0"/>
        <v>2</v>
      </c>
    </row>
    <row r="6" spans="1:22" ht="49.5" customHeight="1" thickBot="1">
      <c r="A6" t="s">
        <v>5</v>
      </c>
      <c r="B6" s="1" t="s">
        <v>38</v>
      </c>
      <c r="G6" s="2">
        <v>3</v>
      </c>
      <c r="I6" s="2">
        <v>3</v>
      </c>
      <c r="Q6" s="2">
        <v>3</v>
      </c>
      <c r="R6" s="2">
        <v>3</v>
      </c>
      <c r="S6" s="2">
        <v>3</v>
      </c>
      <c r="V6" s="5">
        <f t="shared" si="0"/>
        <v>5</v>
      </c>
    </row>
    <row r="7" spans="1:22" ht="45" customHeight="1">
      <c r="A7" t="s">
        <v>6</v>
      </c>
      <c r="B7" s="1" t="s">
        <v>39</v>
      </c>
      <c r="D7" s="2">
        <v>3</v>
      </c>
      <c r="F7" s="2">
        <v>3</v>
      </c>
      <c r="T7" s="2">
        <v>3</v>
      </c>
      <c r="V7">
        <f t="shared" si="0"/>
        <v>3</v>
      </c>
    </row>
    <row r="8" spans="1:22" ht="45" customHeight="1" thickBot="1">
      <c r="A8" t="s">
        <v>7</v>
      </c>
      <c r="B8" s="1" t="s">
        <v>40</v>
      </c>
      <c r="V8">
        <f t="shared" si="0"/>
        <v>0</v>
      </c>
    </row>
    <row r="9" spans="1:22" ht="45" customHeight="1" thickBot="1">
      <c r="A9" t="s">
        <v>8</v>
      </c>
      <c r="B9" s="1" t="s">
        <v>13</v>
      </c>
      <c r="H9" s="2">
        <v>3</v>
      </c>
      <c r="K9" s="2">
        <v>3</v>
      </c>
      <c r="L9" s="2">
        <v>3</v>
      </c>
      <c r="M9" s="2">
        <v>3</v>
      </c>
      <c r="P9" s="2">
        <v>3</v>
      </c>
      <c r="V9" s="5">
        <f t="shared" si="0"/>
        <v>5</v>
      </c>
    </row>
    <row r="10" spans="1:22" ht="45" customHeight="1">
      <c r="A10" t="s">
        <v>20</v>
      </c>
      <c r="B10" s="1" t="s">
        <v>36</v>
      </c>
      <c r="V10">
        <f t="shared" si="0"/>
        <v>0</v>
      </c>
    </row>
    <row r="11" spans="1:22">
      <c r="V11">
        <f>SUM(V3:V10)</f>
        <v>19</v>
      </c>
    </row>
    <row r="12" spans="1:22">
      <c r="B12" t="s">
        <v>17</v>
      </c>
    </row>
    <row r="13" spans="1:22">
      <c r="B13" t="s">
        <v>18</v>
      </c>
    </row>
    <row r="14" spans="1:22">
      <c r="B14" t="s">
        <v>19</v>
      </c>
    </row>
  </sheetData>
  <pageMargins left="0.55118110236220474" right="0.31496062992125984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2.42578125" customWidth="1"/>
    <col min="7" max="7" width="16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1</v>
      </c>
      <c r="C5">
        <v>1</v>
      </c>
      <c r="D5">
        <v>3</v>
      </c>
      <c r="E5">
        <v>3</v>
      </c>
      <c r="F5">
        <v>4</v>
      </c>
      <c r="G5">
        <v>3</v>
      </c>
    </row>
    <row r="6" spans="1:7">
      <c r="A6">
        <v>2</v>
      </c>
      <c r="B6">
        <v>1</v>
      </c>
      <c r="C6">
        <v>1</v>
      </c>
      <c r="D6">
        <v>3</v>
      </c>
      <c r="E6">
        <v>3</v>
      </c>
      <c r="F6">
        <v>4</v>
      </c>
      <c r="G6">
        <v>4</v>
      </c>
    </row>
    <row r="7" spans="1:7">
      <c r="A7">
        <v>3</v>
      </c>
    </row>
    <row r="8" spans="1:7">
      <c r="A8">
        <v>4</v>
      </c>
      <c r="B8">
        <v>3</v>
      </c>
      <c r="C8">
        <v>2</v>
      </c>
      <c r="D8">
        <v>5</v>
      </c>
      <c r="E8">
        <v>5</v>
      </c>
      <c r="F8">
        <v>4</v>
      </c>
      <c r="G8">
        <v>3</v>
      </c>
    </row>
    <row r="9" spans="1:7">
      <c r="A9">
        <v>5</v>
      </c>
      <c r="E9">
        <v>5</v>
      </c>
    </row>
    <row r="10" spans="1:7">
      <c r="A10">
        <v>6</v>
      </c>
      <c r="B10">
        <v>1</v>
      </c>
      <c r="C10">
        <v>2</v>
      </c>
      <c r="D10">
        <v>3</v>
      </c>
      <c r="E10">
        <v>5</v>
      </c>
      <c r="F10">
        <v>5</v>
      </c>
      <c r="G10">
        <v>5</v>
      </c>
    </row>
    <row r="11" spans="1:7">
      <c r="A11">
        <v>7</v>
      </c>
    </row>
    <row r="12" spans="1:7">
      <c r="A12">
        <v>8</v>
      </c>
      <c r="B12">
        <v>1</v>
      </c>
      <c r="C12">
        <v>1</v>
      </c>
      <c r="D12">
        <v>4</v>
      </c>
      <c r="E12">
        <v>5</v>
      </c>
      <c r="F12">
        <v>5</v>
      </c>
      <c r="G12">
        <v>4</v>
      </c>
    </row>
    <row r="13" spans="1:7">
      <c r="A13">
        <v>9</v>
      </c>
      <c r="B13">
        <v>1</v>
      </c>
      <c r="C13">
        <v>1</v>
      </c>
      <c r="D13">
        <v>3</v>
      </c>
      <c r="E13">
        <v>5</v>
      </c>
      <c r="F13">
        <v>1</v>
      </c>
      <c r="G13">
        <v>1</v>
      </c>
    </row>
    <row r="14" spans="1:7">
      <c r="A14">
        <v>10</v>
      </c>
    </row>
    <row r="15" spans="1:7">
      <c r="A15">
        <v>11</v>
      </c>
    </row>
    <row r="16" spans="1:7">
      <c r="A16">
        <v>12</v>
      </c>
      <c r="B16">
        <v>1</v>
      </c>
      <c r="C16">
        <v>5</v>
      </c>
      <c r="D16">
        <v>2</v>
      </c>
      <c r="E16">
        <v>4</v>
      </c>
      <c r="F16">
        <v>3</v>
      </c>
    </row>
    <row r="17" spans="1:7">
      <c r="A17">
        <v>13</v>
      </c>
      <c r="B17">
        <v>1</v>
      </c>
      <c r="C17">
        <v>2</v>
      </c>
      <c r="D17">
        <v>4</v>
      </c>
      <c r="E17">
        <v>3</v>
      </c>
      <c r="F17">
        <v>5</v>
      </c>
      <c r="G17">
        <v>1</v>
      </c>
    </row>
    <row r="18" spans="1:7">
      <c r="A18">
        <v>14</v>
      </c>
      <c r="B18">
        <v>3</v>
      </c>
      <c r="C18">
        <v>1</v>
      </c>
      <c r="D18">
        <v>4</v>
      </c>
      <c r="E18">
        <v>4</v>
      </c>
      <c r="F18">
        <v>3</v>
      </c>
      <c r="G18">
        <v>3</v>
      </c>
    </row>
    <row r="19" spans="1:7">
      <c r="A19">
        <v>15</v>
      </c>
      <c r="B19">
        <v>4</v>
      </c>
      <c r="C19">
        <v>4</v>
      </c>
      <c r="D19">
        <v>5</v>
      </c>
      <c r="E19">
        <v>5</v>
      </c>
      <c r="F19">
        <v>5</v>
      </c>
      <c r="G19">
        <v>1</v>
      </c>
    </row>
    <row r="20" spans="1:7">
      <c r="A20">
        <v>16</v>
      </c>
      <c r="B20">
        <v>4</v>
      </c>
      <c r="C20">
        <v>1</v>
      </c>
      <c r="D20">
        <v>4</v>
      </c>
      <c r="E20">
        <v>2</v>
      </c>
      <c r="F20">
        <v>5</v>
      </c>
      <c r="G20">
        <v>1</v>
      </c>
    </row>
    <row r="21" spans="1:7">
      <c r="A21">
        <v>17</v>
      </c>
      <c r="B21">
        <v>4</v>
      </c>
      <c r="C21">
        <v>3</v>
      </c>
      <c r="D21">
        <v>4</v>
      </c>
      <c r="E21">
        <v>3</v>
      </c>
      <c r="F21">
        <v>5</v>
      </c>
      <c r="G21">
        <v>1</v>
      </c>
    </row>
    <row r="22" spans="1:7">
      <c r="A22">
        <v>18</v>
      </c>
      <c r="B22">
        <v>2</v>
      </c>
      <c r="C22">
        <v>1</v>
      </c>
      <c r="D22">
        <v>2</v>
      </c>
      <c r="E22">
        <v>5</v>
      </c>
      <c r="F22">
        <v>5</v>
      </c>
      <c r="G22">
        <v>1</v>
      </c>
    </row>
    <row r="23" spans="1:7">
      <c r="A23">
        <v>19</v>
      </c>
      <c r="B23">
        <v>2</v>
      </c>
      <c r="C23">
        <v>4</v>
      </c>
      <c r="D23">
        <v>4</v>
      </c>
      <c r="E23">
        <v>2</v>
      </c>
      <c r="F23">
        <v>2</v>
      </c>
      <c r="G23">
        <v>1</v>
      </c>
    </row>
    <row r="24" spans="1:7">
      <c r="A24" s="28" t="s">
        <v>75</v>
      </c>
      <c r="B24" s="24">
        <f>SUM(B5:B23)/14</f>
        <v>2.0714285714285716</v>
      </c>
      <c r="C24" s="24">
        <f>SUM(C5:C23)/14</f>
        <v>2.0714285714285716</v>
      </c>
      <c r="D24" s="27">
        <f t="shared" ref="D24:F24" si="0">SUM(D5:D23)/14</f>
        <v>3.5714285714285716</v>
      </c>
      <c r="E24" s="27">
        <f>SUM(E5:E23)/15</f>
        <v>3.9333333333333331</v>
      </c>
      <c r="F24" s="27">
        <f t="shared" si="0"/>
        <v>4</v>
      </c>
      <c r="G24" s="24">
        <f>SUM(G5:G23)/13</f>
        <v>2.2307692307692308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1.85546875" customWidth="1"/>
    <col min="7" max="7" width="15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4</v>
      </c>
      <c r="C5">
        <v>1</v>
      </c>
      <c r="D5">
        <v>1</v>
      </c>
      <c r="E5">
        <v>1</v>
      </c>
      <c r="F5">
        <v>1</v>
      </c>
      <c r="G5">
        <v>2</v>
      </c>
    </row>
    <row r="6" spans="1:7">
      <c r="A6">
        <v>2</v>
      </c>
      <c r="B6">
        <v>4</v>
      </c>
      <c r="C6">
        <v>1</v>
      </c>
      <c r="D6">
        <v>1</v>
      </c>
      <c r="E6">
        <v>1</v>
      </c>
      <c r="F6">
        <v>1</v>
      </c>
      <c r="G6">
        <v>3</v>
      </c>
    </row>
    <row r="7" spans="1:7">
      <c r="A7">
        <v>3</v>
      </c>
    </row>
    <row r="8" spans="1:7">
      <c r="A8">
        <v>4</v>
      </c>
      <c r="B8">
        <v>4</v>
      </c>
      <c r="C8">
        <v>2</v>
      </c>
      <c r="D8">
        <v>4</v>
      </c>
      <c r="E8">
        <v>3</v>
      </c>
      <c r="F8">
        <v>2</v>
      </c>
      <c r="G8">
        <v>2</v>
      </c>
    </row>
    <row r="9" spans="1:7">
      <c r="A9">
        <v>5</v>
      </c>
      <c r="B9">
        <v>5</v>
      </c>
    </row>
    <row r="10" spans="1:7">
      <c r="A10">
        <v>6</v>
      </c>
      <c r="B10">
        <v>1</v>
      </c>
      <c r="C10">
        <v>1</v>
      </c>
      <c r="D10">
        <v>4</v>
      </c>
      <c r="E10">
        <v>5</v>
      </c>
      <c r="F10">
        <v>1</v>
      </c>
      <c r="G10">
        <v>5</v>
      </c>
    </row>
    <row r="11" spans="1:7">
      <c r="A11">
        <v>7</v>
      </c>
    </row>
    <row r="12" spans="1:7">
      <c r="A12">
        <v>8</v>
      </c>
      <c r="B12">
        <v>1</v>
      </c>
    </row>
    <row r="13" spans="1:7">
      <c r="A13">
        <v>9</v>
      </c>
      <c r="B13">
        <v>1</v>
      </c>
      <c r="C13">
        <v>1</v>
      </c>
      <c r="D13">
        <v>3</v>
      </c>
      <c r="E13">
        <v>5</v>
      </c>
      <c r="F13">
        <v>1</v>
      </c>
      <c r="G13">
        <v>5</v>
      </c>
    </row>
    <row r="14" spans="1:7">
      <c r="A14">
        <v>10</v>
      </c>
    </row>
    <row r="15" spans="1:7">
      <c r="A15">
        <v>11</v>
      </c>
      <c r="B15">
        <v>4</v>
      </c>
      <c r="C15">
        <v>3</v>
      </c>
      <c r="D15">
        <v>2</v>
      </c>
      <c r="E15">
        <v>3</v>
      </c>
      <c r="F15">
        <v>3</v>
      </c>
      <c r="G15">
        <v>3</v>
      </c>
    </row>
    <row r="16" spans="1:7">
      <c r="A16">
        <v>12</v>
      </c>
      <c r="B16">
        <v>5</v>
      </c>
      <c r="C16">
        <v>1</v>
      </c>
      <c r="D16">
        <v>1</v>
      </c>
      <c r="E16">
        <v>3</v>
      </c>
      <c r="F16">
        <v>1</v>
      </c>
      <c r="G16">
        <v>4</v>
      </c>
    </row>
    <row r="17" spans="1:7">
      <c r="A17">
        <v>13</v>
      </c>
      <c r="B17">
        <v>2</v>
      </c>
      <c r="C17">
        <v>1</v>
      </c>
      <c r="D17">
        <v>3</v>
      </c>
      <c r="E17">
        <v>2</v>
      </c>
      <c r="F17">
        <v>2</v>
      </c>
      <c r="G17">
        <v>4</v>
      </c>
    </row>
    <row r="18" spans="1:7">
      <c r="A18">
        <v>14</v>
      </c>
      <c r="B18">
        <v>3</v>
      </c>
      <c r="C18">
        <v>1</v>
      </c>
      <c r="D18">
        <v>1</v>
      </c>
      <c r="E18">
        <v>4</v>
      </c>
      <c r="F18">
        <v>1</v>
      </c>
      <c r="G18">
        <v>3</v>
      </c>
    </row>
    <row r="19" spans="1:7">
      <c r="A19">
        <v>15</v>
      </c>
      <c r="B19">
        <v>5</v>
      </c>
      <c r="C19">
        <v>4</v>
      </c>
      <c r="D19">
        <v>2</v>
      </c>
      <c r="E19">
        <v>4</v>
      </c>
      <c r="F19">
        <v>4</v>
      </c>
      <c r="G19">
        <v>2</v>
      </c>
    </row>
    <row r="20" spans="1:7">
      <c r="A20">
        <v>16</v>
      </c>
      <c r="B20">
        <v>3</v>
      </c>
      <c r="C20">
        <v>1</v>
      </c>
      <c r="D20">
        <v>4</v>
      </c>
      <c r="E20">
        <v>3</v>
      </c>
      <c r="F20">
        <v>1</v>
      </c>
      <c r="G20">
        <v>4</v>
      </c>
    </row>
    <row r="21" spans="1:7">
      <c r="A21">
        <v>17</v>
      </c>
      <c r="B21">
        <v>3</v>
      </c>
      <c r="C21">
        <v>1</v>
      </c>
      <c r="D21">
        <v>3</v>
      </c>
      <c r="E21">
        <v>2</v>
      </c>
      <c r="F21">
        <v>1</v>
      </c>
      <c r="G21">
        <v>3</v>
      </c>
    </row>
    <row r="22" spans="1:7">
      <c r="A22">
        <v>18</v>
      </c>
      <c r="B22">
        <v>5</v>
      </c>
      <c r="C22">
        <v>1</v>
      </c>
      <c r="D22">
        <v>1</v>
      </c>
      <c r="E22">
        <v>4</v>
      </c>
      <c r="F22">
        <v>4</v>
      </c>
      <c r="G22">
        <v>1</v>
      </c>
    </row>
    <row r="23" spans="1:7">
      <c r="A23">
        <v>19</v>
      </c>
      <c r="B23">
        <v>5</v>
      </c>
      <c r="C23">
        <v>1</v>
      </c>
      <c r="D23">
        <v>1</v>
      </c>
      <c r="E23">
        <v>1</v>
      </c>
      <c r="F23">
        <v>1</v>
      </c>
      <c r="G23">
        <v>1</v>
      </c>
    </row>
    <row r="24" spans="1:7">
      <c r="A24" s="28" t="s">
        <v>76</v>
      </c>
      <c r="B24" s="27">
        <f>SUM(B5:B23)/16</f>
        <v>3.4375</v>
      </c>
      <c r="C24" s="24">
        <f>SUM(C5:C23)/14</f>
        <v>1.4285714285714286</v>
      </c>
      <c r="D24" s="24">
        <f t="shared" ref="D24:F24" si="0">SUM(D5:D23)/14</f>
        <v>2.2142857142857144</v>
      </c>
      <c r="E24" s="26">
        <f>SUM(E5:E23)/14</f>
        <v>2.9285714285714284</v>
      </c>
      <c r="F24" s="24">
        <f t="shared" si="0"/>
        <v>1.7142857142857142</v>
      </c>
      <c r="G24" s="26">
        <f>SUM(G5:G23)/14</f>
        <v>3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1.85546875" customWidth="1"/>
    <col min="7" max="7" width="15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2</v>
      </c>
    </row>
    <row r="6" spans="1:7">
      <c r="A6">
        <v>2</v>
      </c>
      <c r="B6">
        <v>1</v>
      </c>
      <c r="C6">
        <v>1</v>
      </c>
      <c r="D6">
        <v>1</v>
      </c>
      <c r="E6">
        <v>1</v>
      </c>
      <c r="F6">
        <v>1</v>
      </c>
      <c r="G6">
        <v>2</v>
      </c>
    </row>
    <row r="7" spans="1:7">
      <c r="A7">
        <v>3</v>
      </c>
    </row>
    <row r="8" spans="1:7">
      <c r="A8">
        <v>4</v>
      </c>
      <c r="B8">
        <v>1</v>
      </c>
      <c r="C8">
        <v>3</v>
      </c>
      <c r="D8">
        <v>2</v>
      </c>
      <c r="E8">
        <v>3</v>
      </c>
      <c r="F8">
        <v>3</v>
      </c>
      <c r="G8">
        <v>4</v>
      </c>
    </row>
    <row r="9" spans="1:7">
      <c r="A9">
        <v>5</v>
      </c>
      <c r="C9">
        <v>5</v>
      </c>
    </row>
    <row r="10" spans="1:7">
      <c r="A10">
        <v>6</v>
      </c>
      <c r="B10">
        <v>1</v>
      </c>
      <c r="C10">
        <v>4</v>
      </c>
      <c r="D10">
        <v>1</v>
      </c>
      <c r="E10">
        <v>3</v>
      </c>
      <c r="F10">
        <v>4</v>
      </c>
      <c r="G10">
        <v>3</v>
      </c>
    </row>
    <row r="11" spans="1:7">
      <c r="A11">
        <v>7</v>
      </c>
    </row>
    <row r="12" spans="1:7">
      <c r="A12">
        <v>8</v>
      </c>
      <c r="B12">
        <v>1</v>
      </c>
      <c r="C12">
        <v>2</v>
      </c>
      <c r="D12">
        <v>1</v>
      </c>
      <c r="E12">
        <v>1</v>
      </c>
      <c r="F12">
        <v>1</v>
      </c>
      <c r="G12">
        <v>1</v>
      </c>
    </row>
    <row r="13" spans="1:7">
      <c r="A13">
        <v>9</v>
      </c>
      <c r="B13">
        <v>1</v>
      </c>
      <c r="C13">
        <v>1</v>
      </c>
      <c r="D13">
        <v>2</v>
      </c>
      <c r="E13">
        <v>5</v>
      </c>
      <c r="F13">
        <v>5</v>
      </c>
      <c r="G13">
        <v>1</v>
      </c>
    </row>
    <row r="14" spans="1:7">
      <c r="A14">
        <v>10</v>
      </c>
    </row>
    <row r="15" spans="1:7">
      <c r="A15">
        <v>11</v>
      </c>
      <c r="B15">
        <v>1</v>
      </c>
      <c r="C15">
        <v>1</v>
      </c>
      <c r="D15">
        <v>3</v>
      </c>
      <c r="E15">
        <v>3</v>
      </c>
      <c r="F15">
        <v>4</v>
      </c>
      <c r="G15">
        <v>1</v>
      </c>
    </row>
    <row r="16" spans="1:7">
      <c r="A16">
        <v>12</v>
      </c>
      <c r="C16">
        <v>1</v>
      </c>
      <c r="D16">
        <v>2</v>
      </c>
      <c r="E16">
        <v>3</v>
      </c>
      <c r="F16">
        <v>4</v>
      </c>
      <c r="G16">
        <v>5</v>
      </c>
    </row>
    <row r="17" spans="1:7">
      <c r="A17">
        <v>13</v>
      </c>
      <c r="B17">
        <v>1</v>
      </c>
      <c r="C17">
        <v>5</v>
      </c>
      <c r="D17">
        <v>3</v>
      </c>
      <c r="E17">
        <v>1</v>
      </c>
      <c r="F17">
        <v>3</v>
      </c>
      <c r="G17">
        <v>1</v>
      </c>
    </row>
    <row r="18" spans="1:7">
      <c r="A18">
        <v>14</v>
      </c>
      <c r="B18">
        <v>1</v>
      </c>
      <c r="C18">
        <v>5</v>
      </c>
      <c r="D18">
        <v>1</v>
      </c>
      <c r="E18">
        <v>1</v>
      </c>
      <c r="F18">
        <v>1</v>
      </c>
      <c r="G18">
        <v>1</v>
      </c>
    </row>
    <row r="19" spans="1:7">
      <c r="A19">
        <v>15</v>
      </c>
      <c r="B19">
        <v>1</v>
      </c>
      <c r="C19">
        <v>2</v>
      </c>
      <c r="D19">
        <v>5</v>
      </c>
      <c r="E19">
        <v>1</v>
      </c>
      <c r="F19">
        <v>3</v>
      </c>
      <c r="G19">
        <v>3</v>
      </c>
    </row>
    <row r="20" spans="1:7">
      <c r="A20">
        <v>16</v>
      </c>
      <c r="B20">
        <v>1</v>
      </c>
      <c r="C20">
        <v>5</v>
      </c>
      <c r="D20">
        <v>1</v>
      </c>
      <c r="E20">
        <v>1</v>
      </c>
      <c r="F20">
        <v>1</v>
      </c>
      <c r="G20">
        <v>4</v>
      </c>
    </row>
    <row r="21" spans="1:7">
      <c r="A21">
        <v>17</v>
      </c>
      <c r="B21">
        <v>1</v>
      </c>
      <c r="C21">
        <v>5</v>
      </c>
      <c r="D21">
        <v>2</v>
      </c>
      <c r="E21">
        <v>1</v>
      </c>
      <c r="F21">
        <v>1</v>
      </c>
      <c r="G21">
        <v>1</v>
      </c>
    </row>
    <row r="22" spans="1:7">
      <c r="A22">
        <v>18</v>
      </c>
      <c r="B22">
        <v>1</v>
      </c>
      <c r="C22">
        <v>4</v>
      </c>
      <c r="D22">
        <v>4</v>
      </c>
      <c r="E22">
        <v>4</v>
      </c>
      <c r="F22">
        <v>4</v>
      </c>
      <c r="G22">
        <v>3</v>
      </c>
    </row>
    <row r="23" spans="1:7">
      <c r="A23">
        <v>19</v>
      </c>
      <c r="B23">
        <v>1</v>
      </c>
      <c r="C23">
        <v>3</v>
      </c>
      <c r="D23">
        <v>2</v>
      </c>
      <c r="E23">
        <v>1</v>
      </c>
      <c r="F23">
        <v>3</v>
      </c>
      <c r="G23">
        <v>1</v>
      </c>
    </row>
    <row r="24" spans="1:7">
      <c r="A24" s="28" t="s">
        <v>78</v>
      </c>
      <c r="B24" s="24">
        <f>SUM(B5:B23)/14</f>
        <v>1</v>
      </c>
      <c r="C24" s="26">
        <f>SUM(C5:C23)/16</f>
        <v>3</v>
      </c>
      <c r="D24" s="24">
        <f>SUM(D5:D23)/15</f>
        <v>2.0666666666666669</v>
      </c>
      <c r="E24" s="24">
        <f>SUM(E5:E23)/15</f>
        <v>2</v>
      </c>
      <c r="F24" s="26">
        <f>SUM(F5:F23)/15</f>
        <v>2.6</v>
      </c>
      <c r="G24" s="24">
        <f>SUM(G5:G23)/14</f>
        <v>2.3571428571428572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1.85546875" customWidth="1"/>
    <col min="7" max="7" width="15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1</v>
      </c>
      <c r="C5">
        <v>1</v>
      </c>
      <c r="D5">
        <v>1</v>
      </c>
      <c r="E5">
        <v>3</v>
      </c>
      <c r="F5">
        <v>3</v>
      </c>
      <c r="G5">
        <v>3</v>
      </c>
    </row>
    <row r="6" spans="1:7">
      <c r="A6">
        <v>2</v>
      </c>
      <c r="B6">
        <v>1</v>
      </c>
      <c r="C6">
        <v>1</v>
      </c>
      <c r="D6">
        <v>1</v>
      </c>
      <c r="E6">
        <v>3</v>
      </c>
      <c r="F6">
        <v>3</v>
      </c>
      <c r="G6">
        <v>3</v>
      </c>
    </row>
    <row r="7" spans="1:7">
      <c r="A7">
        <v>3</v>
      </c>
    </row>
    <row r="8" spans="1:7">
      <c r="A8">
        <v>4</v>
      </c>
      <c r="B8">
        <v>3</v>
      </c>
      <c r="C8">
        <v>1</v>
      </c>
      <c r="D8">
        <v>1</v>
      </c>
      <c r="E8">
        <v>3</v>
      </c>
      <c r="F8">
        <v>5</v>
      </c>
      <c r="G8">
        <v>3</v>
      </c>
    </row>
    <row r="9" spans="1:7">
      <c r="A9">
        <v>5</v>
      </c>
      <c r="B9">
        <v>5</v>
      </c>
    </row>
    <row r="10" spans="1:7">
      <c r="A10">
        <v>6</v>
      </c>
      <c r="B10">
        <v>5</v>
      </c>
      <c r="C10">
        <v>1</v>
      </c>
      <c r="D10">
        <v>3</v>
      </c>
      <c r="E10">
        <v>3</v>
      </c>
      <c r="F10">
        <v>3</v>
      </c>
      <c r="G10">
        <v>3</v>
      </c>
    </row>
    <row r="11" spans="1:7">
      <c r="A11">
        <v>7</v>
      </c>
    </row>
    <row r="12" spans="1:7">
      <c r="A12">
        <v>8</v>
      </c>
      <c r="B12">
        <v>1</v>
      </c>
      <c r="C12">
        <v>1</v>
      </c>
      <c r="D12">
        <v>5</v>
      </c>
      <c r="E12">
        <v>5</v>
      </c>
      <c r="F12">
        <v>5</v>
      </c>
      <c r="G12">
        <v>4</v>
      </c>
    </row>
    <row r="13" spans="1:7">
      <c r="A13">
        <v>9</v>
      </c>
      <c r="B13">
        <v>1</v>
      </c>
      <c r="C13">
        <v>1</v>
      </c>
      <c r="D13">
        <v>5</v>
      </c>
      <c r="E13">
        <v>5</v>
      </c>
      <c r="F13">
        <v>5</v>
      </c>
      <c r="G13">
        <v>1</v>
      </c>
    </row>
    <row r="14" spans="1:7">
      <c r="A14">
        <v>10</v>
      </c>
    </row>
    <row r="15" spans="1:7">
      <c r="A15">
        <v>11</v>
      </c>
      <c r="B15">
        <v>4</v>
      </c>
      <c r="C15">
        <v>3</v>
      </c>
      <c r="D15">
        <v>3</v>
      </c>
      <c r="E15">
        <v>3</v>
      </c>
      <c r="F15">
        <v>3</v>
      </c>
      <c r="G15">
        <v>3</v>
      </c>
    </row>
    <row r="16" spans="1:7">
      <c r="A16">
        <v>12</v>
      </c>
      <c r="E16">
        <v>1</v>
      </c>
      <c r="G16">
        <v>5</v>
      </c>
    </row>
    <row r="17" spans="1:7">
      <c r="A17">
        <v>13</v>
      </c>
      <c r="B17">
        <v>3</v>
      </c>
      <c r="C17">
        <v>1</v>
      </c>
      <c r="D17">
        <v>2</v>
      </c>
      <c r="E17">
        <v>1</v>
      </c>
      <c r="F17">
        <v>1</v>
      </c>
      <c r="G17">
        <v>1</v>
      </c>
    </row>
    <row r="18" spans="1:7">
      <c r="A18">
        <v>14</v>
      </c>
      <c r="B18">
        <v>5</v>
      </c>
      <c r="C18">
        <v>1</v>
      </c>
      <c r="D18">
        <v>2</v>
      </c>
      <c r="E18">
        <v>1</v>
      </c>
      <c r="F18">
        <v>3</v>
      </c>
      <c r="G18">
        <v>1</v>
      </c>
    </row>
    <row r="19" spans="1:7">
      <c r="A19">
        <v>15</v>
      </c>
      <c r="B19">
        <v>1</v>
      </c>
      <c r="C19">
        <v>1</v>
      </c>
      <c r="D19">
        <v>1</v>
      </c>
      <c r="E19">
        <v>3</v>
      </c>
      <c r="F19">
        <v>3</v>
      </c>
      <c r="G19">
        <v>1</v>
      </c>
    </row>
    <row r="20" spans="1:7">
      <c r="A20">
        <v>16</v>
      </c>
      <c r="B20">
        <v>4</v>
      </c>
      <c r="C20">
        <v>1</v>
      </c>
      <c r="D20">
        <v>3</v>
      </c>
      <c r="E20">
        <v>2</v>
      </c>
      <c r="F20">
        <v>1</v>
      </c>
      <c r="G20">
        <v>4</v>
      </c>
    </row>
    <row r="21" spans="1:7">
      <c r="A21">
        <v>17</v>
      </c>
      <c r="B21">
        <v>4</v>
      </c>
      <c r="C21">
        <v>1</v>
      </c>
      <c r="D21">
        <v>2</v>
      </c>
      <c r="E21">
        <v>1</v>
      </c>
      <c r="F21">
        <v>1</v>
      </c>
      <c r="G21">
        <v>1</v>
      </c>
    </row>
    <row r="22" spans="1:7">
      <c r="A22">
        <v>18</v>
      </c>
      <c r="B22">
        <v>5</v>
      </c>
      <c r="C22">
        <v>1</v>
      </c>
      <c r="D22">
        <v>1</v>
      </c>
      <c r="E22">
        <v>4</v>
      </c>
      <c r="F22">
        <v>4</v>
      </c>
      <c r="G22">
        <v>4</v>
      </c>
    </row>
    <row r="23" spans="1:7">
      <c r="A23">
        <v>19</v>
      </c>
      <c r="B23">
        <v>5</v>
      </c>
      <c r="C23">
        <v>1</v>
      </c>
      <c r="D23">
        <v>2</v>
      </c>
      <c r="E23">
        <v>2</v>
      </c>
      <c r="F23">
        <v>1</v>
      </c>
      <c r="G23">
        <v>1</v>
      </c>
    </row>
    <row r="24" spans="1:7" ht="28.5" customHeight="1">
      <c r="A24" s="33" t="s">
        <v>79</v>
      </c>
      <c r="B24" s="26">
        <f>SUM(B5:B23)/15</f>
        <v>3.2</v>
      </c>
      <c r="C24" s="24">
        <f>SUM(C5:C23)/14</f>
        <v>1.1428571428571428</v>
      </c>
      <c r="D24" s="24">
        <f>SUM(D5:D23)/14</f>
        <v>2.2857142857142856</v>
      </c>
      <c r="E24" s="26">
        <f>SUM(E5:E23)/15</f>
        <v>2.6666666666666665</v>
      </c>
      <c r="F24" s="26">
        <f>SUM(F5:F23)/14</f>
        <v>2.9285714285714284</v>
      </c>
      <c r="G24" s="24">
        <f>SUM(G5:G23)/15</f>
        <v>2.5333333333333332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1.85546875" customWidth="1"/>
    <col min="7" max="7" width="15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1</v>
      </c>
      <c r="C5">
        <v>1</v>
      </c>
      <c r="D5">
        <v>1</v>
      </c>
      <c r="E5">
        <v>3</v>
      </c>
      <c r="F5">
        <v>3</v>
      </c>
      <c r="G5">
        <v>3</v>
      </c>
    </row>
    <row r="6" spans="1:7">
      <c r="A6">
        <v>2</v>
      </c>
      <c r="B6">
        <v>1</v>
      </c>
      <c r="C6">
        <v>1</v>
      </c>
      <c r="D6">
        <v>1</v>
      </c>
      <c r="E6">
        <v>3</v>
      </c>
      <c r="F6">
        <v>3</v>
      </c>
      <c r="G6">
        <v>3</v>
      </c>
    </row>
    <row r="7" spans="1:7">
      <c r="A7">
        <v>3</v>
      </c>
    </row>
    <row r="8" spans="1:7">
      <c r="A8">
        <v>4</v>
      </c>
      <c r="B8">
        <v>3</v>
      </c>
      <c r="C8">
        <v>1</v>
      </c>
      <c r="D8">
        <v>1</v>
      </c>
      <c r="E8">
        <v>3</v>
      </c>
      <c r="F8">
        <v>5</v>
      </c>
      <c r="G8">
        <v>3</v>
      </c>
    </row>
    <row r="9" spans="1:7">
      <c r="A9">
        <v>5</v>
      </c>
      <c r="B9">
        <v>5</v>
      </c>
    </row>
    <row r="10" spans="1:7">
      <c r="A10">
        <v>6</v>
      </c>
      <c r="B10">
        <v>5</v>
      </c>
      <c r="C10">
        <v>2</v>
      </c>
      <c r="D10">
        <v>3</v>
      </c>
      <c r="E10">
        <v>3</v>
      </c>
      <c r="F10">
        <v>1</v>
      </c>
      <c r="G10">
        <v>3</v>
      </c>
    </row>
    <row r="11" spans="1:7">
      <c r="A11">
        <v>7</v>
      </c>
    </row>
    <row r="12" spans="1:7">
      <c r="A12">
        <v>8</v>
      </c>
      <c r="B12">
        <v>1</v>
      </c>
      <c r="C12">
        <v>3</v>
      </c>
      <c r="D12">
        <v>1</v>
      </c>
      <c r="E12">
        <v>2</v>
      </c>
      <c r="F12">
        <v>2</v>
      </c>
      <c r="G12">
        <v>1</v>
      </c>
    </row>
    <row r="13" spans="1:7">
      <c r="A13">
        <v>9</v>
      </c>
      <c r="B13">
        <v>1</v>
      </c>
      <c r="C13">
        <v>1</v>
      </c>
      <c r="D13">
        <v>5</v>
      </c>
      <c r="E13">
        <v>5</v>
      </c>
      <c r="F13">
        <v>5</v>
      </c>
      <c r="G13">
        <v>1</v>
      </c>
    </row>
    <row r="14" spans="1:7">
      <c r="A14">
        <v>10</v>
      </c>
    </row>
    <row r="15" spans="1:7">
      <c r="A15">
        <v>11</v>
      </c>
      <c r="B15">
        <v>4</v>
      </c>
      <c r="C15">
        <v>4</v>
      </c>
      <c r="D15">
        <v>4</v>
      </c>
      <c r="E15">
        <v>4</v>
      </c>
      <c r="F15">
        <v>4</v>
      </c>
      <c r="G15">
        <v>1</v>
      </c>
    </row>
    <row r="16" spans="1:7">
      <c r="A16">
        <v>12</v>
      </c>
      <c r="G16">
        <v>5</v>
      </c>
    </row>
    <row r="17" spans="1:7">
      <c r="A17">
        <v>13</v>
      </c>
      <c r="B17">
        <v>3</v>
      </c>
      <c r="C17">
        <v>1</v>
      </c>
      <c r="D17">
        <v>2</v>
      </c>
      <c r="E17">
        <v>3</v>
      </c>
      <c r="F17">
        <v>1</v>
      </c>
      <c r="G17">
        <v>1</v>
      </c>
    </row>
    <row r="18" spans="1:7">
      <c r="A18">
        <v>14</v>
      </c>
      <c r="B18">
        <v>5</v>
      </c>
      <c r="C18">
        <v>1</v>
      </c>
      <c r="D18">
        <v>2</v>
      </c>
      <c r="E18">
        <v>2</v>
      </c>
      <c r="F18">
        <v>3</v>
      </c>
      <c r="G18">
        <v>1</v>
      </c>
    </row>
    <row r="19" spans="1:7">
      <c r="A19">
        <v>15</v>
      </c>
      <c r="B19">
        <v>3</v>
      </c>
      <c r="C19">
        <v>3</v>
      </c>
      <c r="D19">
        <v>3</v>
      </c>
      <c r="E19">
        <v>3</v>
      </c>
      <c r="F19">
        <v>3</v>
      </c>
      <c r="G19">
        <v>3</v>
      </c>
    </row>
    <row r="20" spans="1:7">
      <c r="A20">
        <v>16</v>
      </c>
      <c r="B20">
        <v>4</v>
      </c>
      <c r="C20">
        <v>1</v>
      </c>
      <c r="D20">
        <v>1</v>
      </c>
      <c r="E20">
        <v>2</v>
      </c>
      <c r="F20">
        <v>1</v>
      </c>
      <c r="G20">
        <v>2</v>
      </c>
    </row>
    <row r="21" spans="1:7">
      <c r="A21">
        <v>17</v>
      </c>
      <c r="B21">
        <v>4</v>
      </c>
      <c r="C21">
        <v>1</v>
      </c>
      <c r="D21">
        <v>1</v>
      </c>
      <c r="E21">
        <v>2</v>
      </c>
      <c r="F21">
        <v>2</v>
      </c>
      <c r="G21">
        <v>3</v>
      </c>
    </row>
    <row r="22" spans="1:7">
      <c r="A22">
        <v>18</v>
      </c>
      <c r="B22">
        <v>5</v>
      </c>
      <c r="C22">
        <v>1</v>
      </c>
      <c r="D22">
        <v>1</v>
      </c>
      <c r="E22">
        <v>4</v>
      </c>
      <c r="F22">
        <v>4</v>
      </c>
      <c r="G22">
        <v>4</v>
      </c>
    </row>
    <row r="23" spans="1:7">
      <c r="A23">
        <v>19</v>
      </c>
      <c r="B23">
        <v>5</v>
      </c>
      <c r="C23">
        <v>1</v>
      </c>
      <c r="D23">
        <v>1</v>
      </c>
      <c r="E23">
        <v>2</v>
      </c>
      <c r="F23">
        <v>1</v>
      </c>
      <c r="G23">
        <v>1</v>
      </c>
    </row>
    <row r="24" spans="1:7" ht="28.5" customHeight="1">
      <c r="A24" s="33" t="s">
        <v>80</v>
      </c>
      <c r="B24" s="26">
        <f>SUM(B5:B23)/15</f>
        <v>3.3333333333333335</v>
      </c>
      <c r="C24" s="24">
        <f>SUM(C5:C23)/14</f>
        <v>1.5714285714285714</v>
      </c>
      <c r="D24" s="24">
        <f>SUM(D5:D23)/14</f>
        <v>1.9285714285714286</v>
      </c>
      <c r="E24" s="26">
        <f>SUM(E5:E23)/14</f>
        <v>2.9285714285714284</v>
      </c>
      <c r="F24" s="26">
        <f>SUM(F5:F23)/14</f>
        <v>2.7142857142857144</v>
      </c>
      <c r="G24" s="24">
        <f>SUM(G5:G23)/15</f>
        <v>2.3333333333333335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1.85546875" customWidth="1"/>
    <col min="7" max="7" width="15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D5">
        <v>1</v>
      </c>
      <c r="E5">
        <v>1</v>
      </c>
      <c r="F5">
        <v>3</v>
      </c>
      <c r="G5">
        <v>3</v>
      </c>
    </row>
    <row r="6" spans="1:7">
      <c r="A6">
        <v>2</v>
      </c>
      <c r="B6">
        <v>5</v>
      </c>
      <c r="C6">
        <v>2</v>
      </c>
      <c r="D6">
        <v>1</v>
      </c>
      <c r="E6">
        <v>1</v>
      </c>
      <c r="F6">
        <v>4</v>
      </c>
      <c r="G6">
        <v>4</v>
      </c>
    </row>
    <row r="7" spans="1:7">
      <c r="A7">
        <v>3</v>
      </c>
    </row>
    <row r="8" spans="1:7">
      <c r="A8">
        <v>4</v>
      </c>
      <c r="B8">
        <v>1</v>
      </c>
      <c r="C8">
        <v>3</v>
      </c>
      <c r="D8">
        <v>5</v>
      </c>
      <c r="E8">
        <v>4</v>
      </c>
      <c r="F8">
        <v>1</v>
      </c>
      <c r="G8">
        <v>1</v>
      </c>
    </row>
    <row r="9" spans="1:7">
      <c r="A9">
        <v>5</v>
      </c>
      <c r="D9">
        <v>5</v>
      </c>
    </row>
    <row r="10" spans="1:7">
      <c r="A10">
        <v>6</v>
      </c>
      <c r="B10">
        <v>2</v>
      </c>
      <c r="C10">
        <v>4</v>
      </c>
      <c r="D10">
        <v>5</v>
      </c>
      <c r="E10">
        <v>2</v>
      </c>
      <c r="F10">
        <v>1</v>
      </c>
      <c r="G10">
        <v>1</v>
      </c>
    </row>
    <row r="11" spans="1:7">
      <c r="A11">
        <v>7</v>
      </c>
    </row>
    <row r="12" spans="1:7">
      <c r="A12">
        <v>8</v>
      </c>
      <c r="B12">
        <v>1</v>
      </c>
      <c r="C12">
        <v>5</v>
      </c>
      <c r="D12">
        <v>5</v>
      </c>
      <c r="E12">
        <v>5</v>
      </c>
      <c r="F12">
        <v>5</v>
      </c>
      <c r="G12">
        <v>1</v>
      </c>
    </row>
    <row r="13" spans="1:7">
      <c r="A13">
        <v>9</v>
      </c>
      <c r="B13">
        <v>3</v>
      </c>
      <c r="C13">
        <v>1</v>
      </c>
      <c r="D13">
        <v>5</v>
      </c>
      <c r="E13">
        <v>5</v>
      </c>
      <c r="F13">
        <v>5</v>
      </c>
      <c r="G13">
        <v>1</v>
      </c>
    </row>
    <row r="14" spans="1:7">
      <c r="A14">
        <v>10</v>
      </c>
    </row>
    <row r="15" spans="1:7">
      <c r="A15">
        <v>11</v>
      </c>
      <c r="B15">
        <v>1</v>
      </c>
      <c r="C15">
        <v>5</v>
      </c>
      <c r="D15">
        <v>3</v>
      </c>
      <c r="E15">
        <v>3</v>
      </c>
      <c r="F15">
        <v>3</v>
      </c>
      <c r="G15">
        <v>1</v>
      </c>
    </row>
    <row r="16" spans="1:7">
      <c r="A16">
        <v>12</v>
      </c>
      <c r="D16">
        <v>5</v>
      </c>
      <c r="E16">
        <v>4</v>
      </c>
    </row>
    <row r="17" spans="1:7">
      <c r="A17">
        <v>13</v>
      </c>
      <c r="B17">
        <v>2</v>
      </c>
      <c r="C17">
        <v>1</v>
      </c>
      <c r="D17">
        <v>5</v>
      </c>
      <c r="E17">
        <v>5</v>
      </c>
      <c r="F17">
        <v>2</v>
      </c>
      <c r="G17">
        <v>1</v>
      </c>
    </row>
    <row r="18" spans="1:7">
      <c r="A18">
        <v>14</v>
      </c>
      <c r="B18">
        <v>3</v>
      </c>
      <c r="C18">
        <v>2</v>
      </c>
      <c r="D18">
        <v>5</v>
      </c>
      <c r="E18">
        <v>5</v>
      </c>
      <c r="F18">
        <v>1</v>
      </c>
      <c r="G18">
        <v>1</v>
      </c>
    </row>
    <row r="19" spans="1:7">
      <c r="A19">
        <v>15</v>
      </c>
      <c r="B19">
        <v>4</v>
      </c>
      <c r="C19">
        <v>4</v>
      </c>
      <c r="D19">
        <v>4</v>
      </c>
      <c r="E19">
        <v>4</v>
      </c>
      <c r="F19">
        <v>4</v>
      </c>
      <c r="G19">
        <v>4</v>
      </c>
    </row>
    <row r="20" spans="1:7">
      <c r="A20">
        <v>16</v>
      </c>
      <c r="B20">
        <v>4</v>
      </c>
      <c r="C20">
        <v>1</v>
      </c>
      <c r="D20">
        <v>5</v>
      </c>
      <c r="E20">
        <v>5</v>
      </c>
      <c r="F20">
        <v>1</v>
      </c>
      <c r="G20">
        <v>1</v>
      </c>
    </row>
    <row r="21" spans="1:7">
      <c r="A21">
        <v>17</v>
      </c>
      <c r="B21">
        <v>4</v>
      </c>
      <c r="C21">
        <v>1</v>
      </c>
      <c r="D21">
        <v>4</v>
      </c>
      <c r="E21">
        <v>5</v>
      </c>
      <c r="F21">
        <v>1</v>
      </c>
      <c r="G21">
        <v>1</v>
      </c>
    </row>
    <row r="22" spans="1:7">
      <c r="A22">
        <v>18</v>
      </c>
      <c r="B22">
        <v>5</v>
      </c>
      <c r="C22">
        <v>1</v>
      </c>
      <c r="D22">
        <v>1</v>
      </c>
      <c r="E22">
        <v>4</v>
      </c>
      <c r="F22">
        <v>4</v>
      </c>
      <c r="G22">
        <v>1</v>
      </c>
    </row>
    <row r="23" spans="1:7">
      <c r="A23">
        <v>19</v>
      </c>
      <c r="B23">
        <v>4</v>
      </c>
      <c r="C23">
        <v>3</v>
      </c>
      <c r="D23">
        <v>2</v>
      </c>
      <c r="E23">
        <v>1</v>
      </c>
      <c r="F23">
        <v>1</v>
      </c>
      <c r="G23">
        <v>1</v>
      </c>
    </row>
    <row r="24" spans="1:7" ht="28.5" customHeight="1">
      <c r="A24" s="33" t="s">
        <v>92</v>
      </c>
      <c r="B24" s="26">
        <f>SUM(B5:B23)/13</f>
        <v>3</v>
      </c>
      <c r="C24" s="24">
        <f>SUM(C5:C23)/13</f>
        <v>2.5384615384615383</v>
      </c>
      <c r="D24" s="27">
        <f>SUM(D5:D23)/16</f>
        <v>3.8125</v>
      </c>
      <c r="E24" s="27">
        <f>SUM(E5:E23)/15</f>
        <v>3.6</v>
      </c>
      <c r="F24" s="24">
        <f>SUM(F5:F23)/14</f>
        <v>2.5714285714285716</v>
      </c>
      <c r="G24" s="24">
        <f>SUM(G5:G23)/14</f>
        <v>1.5714285714285714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1.85546875" customWidth="1"/>
    <col min="7" max="7" width="15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1</v>
      </c>
      <c r="C5">
        <v>5</v>
      </c>
      <c r="D5">
        <v>1</v>
      </c>
      <c r="E5">
        <v>2</v>
      </c>
      <c r="F5">
        <v>3</v>
      </c>
      <c r="G5">
        <v>4</v>
      </c>
    </row>
    <row r="6" spans="1:7">
      <c r="A6">
        <v>2</v>
      </c>
      <c r="B6">
        <v>1</v>
      </c>
      <c r="C6">
        <v>5</v>
      </c>
      <c r="D6">
        <v>1</v>
      </c>
      <c r="E6">
        <v>2</v>
      </c>
      <c r="F6">
        <v>3</v>
      </c>
      <c r="G6">
        <v>3</v>
      </c>
    </row>
    <row r="7" spans="1:7">
      <c r="A7">
        <v>3</v>
      </c>
    </row>
    <row r="8" spans="1:7">
      <c r="A8">
        <v>4</v>
      </c>
      <c r="B8">
        <v>1</v>
      </c>
      <c r="C8">
        <v>1</v>
      </c>
      <c r="D8">
        <v>2</v>
      </c>
      <c r="E8">
        <v>3</v>
      </c>
      <c r="F8">
        <v>3</v>
      </c>
      <c r="G8">
        <v>4</v>
      </c>
    </row>
    <row r="9" spans="1:7">
      <c r="A9">
        <v>5</v>
      </c>
      <c r="E9">
        <v>5</v>
      </c>
    </row>
    <row r="10" spans="1:7">
      <c r="A10">
        <v>6</v>
      </c>
      <c r="B10">
        <v>1</v>
      </c>
      <c r="C10">
        <v>2</v>
      </c>
      <c r="D10">
        <v>1</v>
      </c>
      <c r="E10">
        <v>5</v>
      </c>
      <c r="F10">
        <v>1</v>
      </c>
      <c r="G10">
        <v>5</v>
      </c>
    </row>
    <row r="11" spans="1:7">
      <c r="A11">
        <v>7</v>
      </c>
    </row>
    <row r="12" spans="1:7">
      <c r="A12">
        <v>8</v>
      </c>
    </row>
    <row r="13" spans="1:7">
      <c r="A13">
        <v>9</v>
      </c>
      <c r="B13">
        <v>1</v>
      </c>
      <c r="C13">
        <v>3</v>
      </c>
      <c r="D13">
        <v>2</v>
      </c>
      <c r="E13">
        <v>3</v>
      </c>
      <c r="F13">
        <v>2</v>
      </c>
      <c r="G13">
        <v>5</v>
      </c>
    </row>
    <row r="14" spans="1:7">
      <c r="A14">
        <v>10</v>
      </c>
    </row>
    <row r="15" spans="1:7">
      <c r="A15">
        <v>11</v>
      </c>
      <c r="B15">
        <v>3</v>
      </c>
      <c r="C15">
        <v>3</v>
      </c>
      <c r="D15">
        <v>3</v>
      </c>
      <c r="E15">
        <v>3</v>
      </c>
      <c r="F15">
        <v>3</v>
      </c>
      <c r="G15">
        <v>1</v>
      </c>
    </row>
    <row r="16" spans="1:7">
      <c r="A16">
        <v>12</v>
      </c>
      <c r="G16">
        <v>5</v>
      </c>
    </row>
    <row r="17" spans="1:7">
      <c r="A17">
        <v>13</v>
      </c>
      <c r="B17">
        <v>2</v>
      </c>
      <c r="C17">
        <v>1</v>
      </c>
      <c r="D17">
        <v>1</v>
      </c>
      <c r="E17">
        <v>1</v>
      </c>
      <c r="F17">
        <v>2</v>
      </c>
      <c r="G17">
        <v>5</v>
      </c>
    </row>
    <row r="18" spans="1:7">
      <c r="A18">
        <v>14</v>
      </c>
      <c r="B18">
        <v>2</v>
      </c>
      <c r="C18">
        <v>1</v>
      </c>
      <c r="D18">
        <v>3</v>
      </c>
      <c r="E18">
        <v>3</v>
      </c>
      <c r="F18">
        <v>1</v>
      </c>
      <c r="G18">
        <v>5</v>
      </c>
    </row>
    <row r="19" spans="1:7">
      <c r="A19">
        <v>15</v>
      </c>
      <c r="B19">
        <v>1</v>
      </c>
      <c r="C19">
        <v>1</v>
      </c>
      <c r="D19">
        <v>1</v>
      </c>
      <c r="E19">
        <v>3</v>
      </c>
      <c r="F19">
        <v>3</v>
      </c>
      <c r="G19">
        <v>5</v>
      </c>
    </row>
    <row r="20" spans="1:7">
      <c r="A20">
        <v>16</v>
      </c>
      <c r="B20">
        <v>2</v>
      </c>
      <c r="C20">
        <v>5</v>
      </c>
      <c r="D20">
        <v>1</v>
      </c>
      <c r="E20">
        <v>2</v>
      </c>
      <c r="F20">
        <v>2</v>
      </c>
      <c r="G20">
        <v>2</v>
      </c>
    </row>
    <row r="21" spans="1:7">
      <c r="A21">
        <v>17</v>
      </c>
      <c r="B21">
        <v>2</v>
      </c>
      <c r="C21">
        <v>5</v>
      </c>
      <c r="D21">
        <v>1</v>
      </c>
      <c r="E21">
        <v>2</v>
      </c>
      <c r="F21">
        <v>2</v>
      </c>
      <c r="G21">
        <v>2</v>
      </c>
    </row>
    <row r="22" spans="1:7">
      <c r="A22">
        <v>18</v>
      </c>
      <c r="B22">
        <v>5</v>
      </c>
      <c r="C22">
        <v>1</v>
      </c>
      <c r="D22">
        <v>1</v>
      </c>
      <c r="E22">
        <v>4</v>
      </c>
      <c r="F22">
        <v>4</v>
      </c>
      <c r="G22">
        <v>1</v>
      </c>
    </row>
    <row r="23" spans="1:7">
      <c r="A23">
        <v>19</v>
      </c>
      <c r="B23">
        <v>3</v>
      </c>
      <c r="C23">
        <v>2</v>
      </c>
      <c r="D23">
        <v>1</v>
      </c>
      <c r="E23">
        <v>2</v>
      </c>
      <c r="F23">
        <v>1</v>
      </c>
      <c r="G23">
        <v>3</v>
      </c>
    </row>
    <row r="24" spans="1:7" ht="15" customHeight="1">
      <c r="A24" s="33" t="s">
        <v>81</v>
      </c>
      <c r="B24" s="24">
        <f>SUM(B5:B23)/13</f>
        <v>1.9230769230769231</v>
      </c>
      <c r="C24" s="26">
        <f>SUM(C5:C23)/13</f>
        <v>2.6923076923076925</v>
      </c>
      <c r="D24" s="24">
        <f>SUM(D5:D23)/13</f>
        <v>1.4615384615384615</v>
      </c>
      <c r="E24" s="26">
        <f>SUM(E5:E23)/14</f>
        <v>2.8571428571428572</v>
      </c>
      <c r="F24" s="24">
        <f>SUM(F5:F23)/13</f>
        <v>2.3076923076923075</v>
      </c>
      <c r="G24" s="27">
        <f>SUM(G5:G23)/14</f>
        <v>3.5714285714285716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1.85546875" customWidth="1"/>
    <col min="7" max="7" width="15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4</v>
      </c>
      <c r="C5">
        <v>4</v>
      </c>
      <c r="D5">
        <v>4</v>
      </c>
      <c r="E5">
        <v>3</v>
      </c>
      <c r="F5">
        <v>4</v>
      </c>
      <c r="G5">
        <v>4</v>
      </c>
    </row>
    <row r="6" spans="1:7">
      <c r="A6">
        <v>2</v>
      </c>
      <c r="B6">
        <v>4</v>
      </c>
      <c r="C6">
        <v>4</v>
      </c>
      <c r="D6">
        <v>4</v>
      </c>
      <c r="E6">
        <v>3</v>
      </c>
      <c r="F6">
        <v>4</v>
      </c>
      <c r="G6">
        <v>4</v>
      </c>
    </row>
    <row r="7" spans="1:7">
      <c r="A7">
        <v>3</v>
      </c>
    </row>
    <row r="8" spans="1:7">
      <c r="A8">
        <v>4</v>
      </c>
      <c r="B8">
        <v>1</v>
      </c>
      <c r="C8">
        <v>1</v>
      </c>
      <c r="D8">
        <v>2</v>
      </c>
      <c r="E8">
        <v>3</v>
      </c>
      <c r="F8">
        <v>3</v>
      </c>
      <c r="G8">
        <v>4</v>
      </c>
    </row>
    <row r="9" spans="1:7">
      <c r="A9">
        <v>5</v>
      </c>
    </row>
    <row r="10" spans="1:7">
      <c r="A10">
        <v>6</v>
      </c>
      <c r="B10">
        <v>2</v>
      </c>
      <c r="C10">
        <v>2</v>
      </c>
      <c r="D10">
        <v>2</v>
      </c>
      <c r="E10">
        <v>5</v>
      </c>
      <c r="F10">
        <v>2</v>
      </c>
      <c r="G10">
        <v>5</v>
      </c>
    </row>
    <row r="11" spans="1:7">
      <c r="A11">
        <v>7</v>
      </c>
    </row>
    <row r="12" spans="1:7">
      <c r="A12">
        <v>8</v>
      </c>
      <c r="B12">
        <v>2</v>
      </c>
      <c r="C12">
        <v>3</v>
      </c>
      <c r="D12">
        <v>1</v>
      </c>
      <c r="E12">
        <v>4</v>
      </c>
      <c r="F12">
        <v>2</v>
      </c>
      <c r="G12">
        <v>5</v>
      </c>
    </row>
    <row r="13" spans="1:7">
      <c r="A13">
        <v>9</v>
      </c>
      <c r="B13">
        <v>3</v>
      </c>
      <c r="C13">
        <v>2</v>
      </c>
      <c r="D13">
        <v>3</v>
      </c>
      <c r="E13">
        <v>4</v>
      </c>
      <c r="F13">
        <v>2</v>
      </c>
      <c r="G13">
        <v>4</v>
      </c>
    </row>
    <row r="14" spans="1:7">
      <c r="A14">
        <v>10</v>
      </c>
    </row>
    <row r="15" spans="1:7">
      <c r="A15">
        <v>11</v>
      </c>
      <c r="B15">
        <v>3</v>
      </c>
      <c r="C15">
        <v>1</v>
      </c>
      <c r="D15">
        <v>4</v>
      </c>
      <c r="E15">
        <v>3</v>
      </c>
      <c r="F15">
        <v>3</v>
      </c>
      <c r="G15">
        <v>3</v>
      </c>
    </row>
    <row r="16" spans="1:7">
      <c r="A16">
        <v>12</v>
      </c>
    </row>
    <row r="17" spans="1:7">
      <c r="A17">
        <v>13</v>
      </c>
      <c r="B17">
        <v>2</v>
      </c>
      <c r="C17">
        <v>1</v>
      </c>
      <c r="D17">
        <v>1</v>
      </c>
      <c r="E17">
        <v>1</v>
      </c>
      <c r="F17">
        <v>2</v>
      </c>
      <c r="G17">
        <v>5</v>
      </c>
    </row>
    <row r="18" spans="1:7">
      <c r="A18">
        <v>14</v>
      </c>
      <c r="B18">
        <v>2</v>
      </c>
      <c r="C18">
        <v>1</v>
      </c>
      <c r="D18">
        <v>3</v>
      </c>
      <c r="E18">
        <v>3</v>
      </c>
      <c r="F18">
        <v>1</v>
      </c>
      <c r="G18">
        <v>5</v>
      </c>
    </row>
    <row r="19" spans="1:7">
      <c r="A19">
        <v>15</v>
      </c>
      <c r="B19">
        <v>1</v>
      </c>
      <c r="C19">
        <v>1</v>
      </c>
      <c r="D19">
        <v>1</v>
      </c>
      <c r="E19">
        <v>3</v>
      </c>
      <c r="F19">
        <v>3</v>
      </c>
      <c r="G19">
        <v>5</v>
      </c>
    </row>
    <row r="20" spans="1:7">
      <c r="A20">
        <v>16</v>
      </c>
      <c r="B20">
        <v>4</v>
      </c>
      <c r="C20">
        <v>1</v>
      </c>
      <c r="D20">
        <v>1</v>
      </c>
      <c r="E20">
        <v>4</v>
      </c>
      <c r="F20">
        <v>1</v>
      </c>
      <c r="G20">
        <v>4</v>
      </c>
    </row>
    <row r="21" spans="1:7">
      <c r="A21">
        <v>17</v>
      </c>
      <c r="B21">
        <v>3</v>
      </c>
      <c r="C21">
        <v>1</v>
      </c>
      <c r="D21">
        <v>1</v>
      </c>
      <c r="E21">
        <v>4</v>
      </c>
      <c r="F21">
        <v>2</v>
      </c>
      <c r="G21">
        <v>3</v>
      </c>
    </row>
    <row r="22" spans="1:7">
      <c r="A22">
        <v>18</v>
      </c>
      <c r="B22">
        <v>5</v>
      </c>
      <c r="C22">
        <v>1</v>
      </c>
      <c r="D22">
        <v>1</v>
      </c>
      <c r="E22">
        <v>4</v>
      </c>
      <c r="F22">
        <v>4</v>
      </c>
      <c r="G22">
        <v>1</v>
      </c>
    </row>
    <row r="23" spans="1:7">
      <c r="A23">
        <v>19</v>
      </c>
      <c r="B23">
        <v>3</v>
      </c>
      <c r="C23">
        <v>2</v>
      </c>
      <c r="D23">
        <v>2</v>
      </c>
      <c r="E23">
        <v>2</v>
      </c>
      <c r="F23">
        <v>1</v>
      </c>
      <c r="G23">
        <v>3</v>
      </c>
    </row>
    <row r="24" spans="1:7" ht="15" customHeight="1">
      <c r="A24" s="33" t="s">
        <v>82</v>
      </c>
      <c r="B24" s="26">
        <f>SUM(B5:B23)/14</f>
        <v>2.7857142857142856</v>
      </c>
      <c r="C24" s="24">
        <f>SUM(C5:C23)/14</f>
        <v>1.7857142857142858</v>
      </c>
      <c r="D24" s="24">
        <f>SUM(D5:D23)/14</f>
        <v>2.1428571428571428</v>
      </c>
      <c r="E24" s="26">
        <f>SUM(E5:E23)/14</f>
        <v>3.2857142857142856</v>
      </c>
      <c r="F24" s="24">
        <f>SUM(F5:F23)/14</f>
        <v>2.4285714285714284</v>
      </c>
      <c r="G24" s="27">
        <f>SUM(G5:G23)/14</f>
        <v>3.9285714285714284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1.85546875" customWidth="1"/>
    <col min="7" max="7" width="15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</row>
    <row r="6" spans="1:7">
      <c r="A6">
        <v>2</v>
      </c>
      <c r="B6">
        <v>1</v>
      </c>
      <c r="C6">
        <v>1</v>
      </c>
      <c r="D6">
        <v>1</v>
      </c>
      <c r="E6">
        <v>1</v>
      </c>
      <c r="F6">
        <v>1</v>
      </c>
      <c r="G6">
        <v>2</v>
      </c>
    </row>
    <row r="7" spans="1:7">
      <c r="A7">
        <v>3</v>
      </c>
    </row>
    <row r="8" spans="1:7">
      <c r="A8">
        <v>4</v>
      </c>
      <c r="B8">
        <v>5</v>
      </c>
      <c r="C8">
        <v>1</v>
      </c>
      <c r="D8">
        <v>1</v>
      </c>
      <c r="E8">
        <v>1</v>
      </c>
      <c r="F8">
        <v>5</v>
      </c>
      <c r="G8">
        <v>3</v>
      </c>
    </row>
    <row r="9" spans="1:7">
      <c r="A9">
        <v>5</v>
      </c>
      <c r="B9">
        <v>5</v>
      </c>
      <c r="F9">
        <v>4</v>
      </c>
    </row>
    <row r="10" spans="1:7">
      <c r="A10">
        <v>6</v>
      </c>
      <c r="B10">
        <v>4</v>
      </c>
      <c r="C10">
        <v>2</v>
      </c>
      <c r="D10">
        <v>1</v>
      </c>
      <c r="E10">
        <v>1</v>
      </c>
      <c r="F10">
        <v>1</v>
      </c>
      <c r="G10">
        <v>3</v>
      </c>
    </row>
    <row r="11" spans="1:7">
      <c r="A11">
        <v>7</v>
      </c>
    </row>
    <row r="12" spans="1:7">
      <c r="A12">
        <v>8</v>
      </c>
      <c r="B12">
        <v>1</v>
      </c>
      <c r="C12">
        <v>2</v>
      </c>
      <c r="D12">
        <v>1</v>
      </c>
      <c r="E12">
        <v>1</v>
      </c>
      <c r="F12">
        <v>1</v>
      </c>
      <c r="G12">
        <v>1</v>
      </c>
    </row>
    <row r="13" spans="1:7">
      <c r="A13">
        <v>9</v>
      </c>
      <c r="B13">
        <v>1</v>
      </c>
      <c r="C13">
        <v>1</v>
      </c>
      <c r="D13">
        <v>1</v>
      </c>
      <c r="E13">
        <v>1</v>
      </c>
      <c r="F13">
        <v>5</v>
      </c>
      <c r="G13">
        <v>1</v>
      </c>
    </row>
    <row r="14" spans="1:7">
      <c r="A14">
        <v>10</v>
      </c>
    </row>
    <row r="15" spans="1:7">
      <c r="A15">
        <v>11</v>
      </c>
      <c r="B15">
        <v>1</v>
      </c>
      <c r="C15">
        <v>1</v>
      </c>
      <c r="D15">
        <v>2</v>
      </c>
      <c r="E15">
        <v>3</v>
      </c>
      <c r="F15">
        <v>4</v>
      </c>
      <c r="G15">
        <v>1</v>
      </c>
    </row>
    <row r="16" spans="1:7">
      <c r="A16">
        <v>12</v>
      </c>
      <c r="G16">
        <v>5</v>
      </c>
    </row>
    <row r="17" spans="1:7">
      <c r="A17">
        <v>13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</row>
    <row r="18" spans="1:7">
      <c r="A18">
        <v>14</v>
      </c>
      <c r="B18">
        <v>5</v>
      </c>
      <c r="C18">
        <v>1</v>
      </c>
      <c r="D18">
        <v>1</v>
      </c>
      <c r="E18">
        <v>1</v>
      </c>
      <c r="F18">
        <v>5</v>
      </c>
      <c r="G18">
        <v>1</v>
      </c>
    </row>
    <row r="19" spans="1:7">
      <c r="A19">
        <v>15</v>
      </c>
      <c r="B19">
        <v>2</v>
      </c>
      <c r="C19">
        <v>2</v>
      </c>
      <c r="D19">
        <v>4</v>
      </c>
      <c r="E19">
        <v>4</v>
      </c>
      <c r="F19">
        <v>3</v>
      </c>
      <c r="G19">
        <v>3</v>
      </c>
    </row>
    <row r="20" spans="1:7">
      <c r="A20">
        <v>16</v>
      </c>
      <c r="B20">
        <v>3</v>
      </c>
      <c r="C20">
        <v>2</v>
      </c>
      <c r="D20">
        <v>1</v>
      </c>
      <c r="E20">
        <v>2</v>
      </c>
      <c r="F20">
        <v>5</v>
      </c>
      <c r="G20">
        <v>1</v>
      </c>
    </row>
    <row r="21" spans="1:7">
      <c r="A21">
        <v>17</v>
      </c>
      <c r="B21">
        <v>3</v>
      </c>
      <c r="C21">
        <v>1</v>
      </c>
      <c r="D21">
        <v>1</v>
      </c>
      <c r="E21">
        <v>2</v>
      </c>
      <c r="F21">
        <v>5</v>
      </c>
      <c r="G21">
        <v>1</v>
      </c>
    </row>
    <row r="22" spans="1:7">
      <c r="A22">
        <v>18</v>
      </c>
      <c r="B22">
        <v>1</v>
      </c>
      <c r="C22">
        <v>1</v>
      </c>
      <c r="D22">
        <v>1</v>
      </c>
      <c r="E22">
        <v>5</v>
      </c>
      <c r="F22">
        <v>5</v>
      </c>
      <c r="G22">
        <v>1</v>
      </c>
    </row>
    <row r="23" spans="1:7">
      <c r="A23">
        <v>19</v>
      </c>
      <c r="B23">
        <v>4</v>
      </c>
      <c r="C23">
        <v>3</v>
      </c>
      <c r="D23">
        <v>1</v>
      </c>
      <c r="E23">
        <v>2</v>
      </c>
      <c r="F23">
        <v>1</v>
      </c>
      <c r="G23">
        <v>1</v>
      </c>
    </row>
    <row r="24" spans="1:7" ht="28.5" customHeight="1">
      <c r="A24" s="33" t="s">
        <v>83</v>
      </c>
      <c r="B24" s="24">
        <f>SUM(B5:B23)/15</f>
        <v>2.5333333333333332</v>
      </c>
      <c r="C24" s="24">
        <f>SUM(C5:C23)/14</f>
        <v>1.4285714285714286</v>
      </c>
      <c r="D24" s="24">
        <f>SUM(D5:D23)/14</f>
        <v>1.2857142857142858</v>
      </c>
      <c r="E24" s="24">
        <f>SUM(E5:E23)/14</f>
        <v>1.8571428571428572</v>
      </c>
      <c r="F24" s="26">
        <f>SUM(F5:F23)/15</f>
        <v>3.1333333333333333</v>
      </c>
      <c r="G24" s="24">
        <f>SUM(G5:G23)/15</f>
        <v>1.7333333333333334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1.85546875" customWidth="1"/>
    <col min="7" max="7" width="15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1</v>
      </c>
      <c r="C5">
        <v>4</v>
      </c>
      <c r="D5">
        <v>1</v>
      </c>
      <c r="E5">
        <v>1</v>
      </c>
      <c r="F5">
        <v>1</v>
      </c>
      <c r="G5">
        <v>2</v>
      </c>
    </row>
    <row r="6" spans="1:7">
      <c r="A6">
        <v>2</v>
      </c>
      <c r="B6">
        <v>1</v>
      </c>
      <c r="C6">
        <v>4</v>
      </c>
      <c r="D6">
        <v>1</v>
      </c>
      <c r="E6">
        <v>1</v>
      </c>
      <c r="F6">
        <v>1</v>
      </c>
      <c r="G6">
        <v>2</v>
      </c>
    </row>
    <row r="7" spans="1:7">
      <c r="A7">
        <v>3</v>
      </c>
    </row>
    <row r="8" spans="1:7">
      <c r="A8">
        <v>4</v>
      </c>
      <c r="B8">
        <v>3</v>
      </c>
      <c r="C8">
        <v>1</v>
      </c>
      <c r="D8">
        <v>2</v>
      </c>
      <c r="E8">
        <v>2</v>
      </c>
      <c r="F8">
        <v>5</v>
      </c>
      <c r="G8">
        <v>1</v>
      </c>
    </row>
    <row r="9" spans="1:7">
      <c r="A9">
        <v>5</v>
      </c>
      <c r="D9">
        <v>5</v>
      </c>
      <c r="F9">
        <v>4</v>
      </c>
    </row>
    <row r="10" spans="1:7">
      <c r="A10">
        <v>6</v>
      </c>
      <c r="B10">
        <v>3</v>
      </c>
      <c r="C10">
        <v>3</v>
      </c>
      <c r="D10">
        <v>3</v>
      </c>
      <c r="E10">
        <v>3</v>
      </c>
      <c r="F10">
        <v>1</v>
      </c>
      <c r="G10">
        <v>3</v>
      </c>
    </row>
    <row r="11" spans="1:7">
      <c r="A11">
        <v>7</v>
      </c>
    </row>
    <row r="12" spans="1:7">
      <c r="A12">
        <v>8</v>
      </c>
      <c r="B12">
        <v>2</v>
      </c>
      <c r="C12">
        <v>2</v>
      </c>
      <c r="D12">
        <v>1</v>
      </c>
      <c r="E12">
        <v>1</v>
      </c>
      <c r="F12">
        <v>1</v>
      </c>
      <c r="G12">
        <v>2</v>
      </c>
    </row>
    <row r="13" spans="1:7">
      <c r="A13">
        <v>9</v>
      </c>
      <c r="B13">
        <v>1</v>
      </c>
      <c r="C13">
        <v>5</v>
      </c>
      <c r="D13">
        <v>5</v>
      </c>
      <c r="E13">
        <v>5</v>
      </c>
      <c r="F13">
        <v>5</v>
      </c>
      <c r="G13">
        <v>1</v>
      </c>
    </row>
    <row r="14" spans="1:7">
      <c r="A14">
        <v>10</v>
      </c>
    </row>
    <row r="15" spans="1:7">
      <c r="A15">
        <v>11</v>
      </c>
      <c r="B15">
        <v>1</v>
      </c>
      <c r="C15">
        <v>5</v>
      </c>
      <c r="D15">
        <v>4</v>
      </c>
      <c r="E15">
        <v>4</v>
      </c>
      <c r="F15">
        <v>4</v>
      </c>
      <c r="G15">
        <v>1</v>
      </c>
    </row>
    <row r="16" spans="1:7">
      <c r="A16">
        <v>12</v>
      </c>
      <c r="G16">
        <v>5</v>
      </c>
    </row>
    <row r="17" spans="1:7">
      <c r="A17">
        <v>13</v>
      </c>
      <c r="B17">
        <v>1</v>
      </c>
      <c r="C17">
        <v>3</v>
      </c>
      <c r="D17">
        <v>2</v>
      </c>
      <c r="E17">
        <v>3</v>
      </c>
      <c r="F17">
        <v>3</v>
      </c>
      <c r="G17">
        <v>2</v>
      </c>
    </row>
    <row r="18" spans="1:7">
      <c r="A18">
        <v>14</v>
      </c>
      <c r="B18">
        <v>1</v>
      </c>
      <c r="C18">
        <v>5</v>
      </c>
      <c r="D18">
        <v>5</v>
      </c>
      <c r="E18">
        <v>1</v>
      </c>
      <c r="F18">
        <v>5</v>
      </c>
      <c r="G18">
        <v>1</v>
      </c>
    </row>
    <row r="19" spans="1:7">
      <c r="A19">
        <v>15</v>
      </c>
      <c r="B19">
        <v>4</v>
      </c>
      <c r="C19">
        <v>4</v>
      </c>
      <c r="D19">
        <v>4</v>
      </c>
      <c r="E19">
        <v>4</v>
      </c>
      <c r="F19">
        <v>4</v>
      </c>
      <c r="G19">
        <v>3</v>
      </c>
    </row>
    <row r="20" spans="1:7">
      <c r="A20">
        <v>16</v>
      </c>
      <c r="B20">
        <v>3</v>
      </c>
      <c r="C20">
        <v>5</v>
      </c>
      <c r="D20">
        <v>2</v>
      </c>
      <c r="E20">
        <v>2</v>
      </c>
      <c r="F20">
        <v>3</v>
      </c>
      <c r="G20">
        <v>4</v>
      </c>
    </row>
    <row r="21" spans="1:7">
      <c r="A21">
        <v>17</v>
      </c>
      <c r="B21">
        <v>1</v>
      </c>
      <c r="C21">
        <v>5</v>
      </c>
      <c r="D21">
        <v>1</v>
      </c>
      <c r="E21">
        <v>1</v>
      </c>
      <c r="F21">
        <v>3</v>
      </c>
      <c r="G21">
        <v>3</v>
      </c>
    </row>
    <row r="22" spans="1:7">
      <c r="A22">
        <v>18</v>
      </c>
      <c r="B22">
        <v>1</v>
      </c>
      <c r="C22">
        <v>1</v>
      </c>
      <c r="D22">
        <v>1</v>
      </c>
      <c r="E22">
        <v>5</v>
      </c>
      <c r="F22">
        <v>5</v>
      </c>
      <c r="G22">
        <v>1</v>
      </c>
    </row>
    <row r="23" spans="1:7">
      <c r="A23">
        <v>19</v>
      </c>
      <c r="B23">
        <v>1</v>
      </c>
      <c r="C23">
        <v>5</v>
      </c>
      <c r="D23">
        <v>2</v>
      </c>
      <c r="E23">
        <v>1</v>
      </c>
      <c r="F23">
        <v>2</v>
      </c>
      <c r="G23">
        <v>1</v>
      </c>
    </row>
    <row r="24" spans="1:7" ht="15" customHeight="1">
      <c r="A24" s="33" t="s">
        <v>84</v>
      </c>
      <c r="B24" s="24">
        <f>SUM(B5:B23)/14</f>
        <v>1.7142857142857142</v>
      </c>
      <c r="C24" s="27">
        <f>SUM(C5:C23)/14</f>
        <v>3.7142857142857144</v>
      </c>
      <c r="D24" s="26">
        <f>SUM(D5:D23)/15</f>
        <v>2.6</v>
      </c>
      <c r="E24" s="24">
        <f>SUM(E5:E23)/14</f>
        <v>2.4285714285714284</v>
      </c>
      <c r="F24" s="26">
        <f>SUM(F5:F23)/15</f>
        <v>3.1333333333333333</v>
      </c>
      <c r="G24" s="24">
        <f>SUM(G5:G23)/15</f>
        <v>2.1333333333333333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workbookViewId="0">
      <selection activeCell="V6" sqref="V6"/>
    </sheetView>
  </sheetViews>
  <sheetFormatPr baseColWidth="10" defaultRowHeight="15"/>
  <cols>
    <col min="1" max="1" width="11.7109375" customWidth="1"/>
    <col min="2" max="2" width="58.85546875" customWidth="1"/>
    <col min="3" max="21" width="4.7109375" customWidth="1"/>
  </cols>
  <sheetData>
    <row r="1" spans="1:22" ht="25.5" customHeight="1">
      <c r="A1" t="s">
        <v>0</v>
      </c>
      <c r="C1" t="s">
        <v>1</v>
      </c>
      <c r="I1" s="3" t="s">
        <v>24</v>
      </c>
      <c r="J1" s="3"/>
      <c r="K1" s="3"/>
      <c r="L1" s="3"/>
      <c r="M1" s="3"/>
      <c r="N1" s="3"/>
      <c r="O1" s="3"/>
      <c r="P1" s="3"/>
    </row>
    <row r="2" spans="1:22">
      <c r="A2" t="s">
        <v>2</v>
      </c>
      <c r="B2" t="s">
        <v>3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</row>
    <row r="3" spans="1:22" ht="45" customHeight="1">
      <c r="A3" t="s">
        <v>16</v>
      </c>
      <c r="B3" t="s">
        <v>14</v>
      </c>
      <c r="N3" s="3">
        <v>2</v>
      </c>
      <c r="V3">
        <f>SUM(C3:U3)/2</f>
        <v>1</v>
      </c>
    </row>
    <row r="4" spans="1:22" ht="45" customHeight="1" thickBot="1">
      <c r="A4" t="s">
        <v>15</v>
      </c>
      <c r="B4" s="1" t="str">
        <f>'ALT-1AU'!B4</f>
        <v>EGUNGO AA.OO. AMAITZEA Egungo eredua. AGOTAR LAS NN.SS. Modelo vigente.</v>
      </c>
      <c r="O4" s="3">
        <v>2</v>
      </c>
      <c r="V4">
        <f t="shared" ref="V4:V10" si="0">SUM(C4:U4)/2</f>
        <v>1</v>
      </c>
    </row>
    <row r="5" spans="1:22" ht="45" customHeight="1" thickBot="1">
      <c r="A5" t="s">
        <v>4</v>
      </c>
      <c r="B5" s="1" t="str">
        <f>'ALT-1AU'!B5</f>
        <v>Trenbidea bakarrik lekuz aldatzea eta egun AA.OO.etan kalifikatuta dauden lurzoruak mantendu.Trasladar únicamente el ferrocarril manteniendo los suelos calificados de las NN.SS.</v>
      </c>
      <c r="D5" s="3">
        <v>2</v>
      </c>
      <c r="I5" s="3">
        <v>2</v>
      </c>
      <c r="J5" s="3">
        <v>2</v>
      </c>
      <c r="Q5" s="3">
        <v>2</v>
      </c>
      <c r="R5" s="3">
        <v>2</v>
      </c>
      <c r="S5" s="3">
        <v>2</v>
      </c>
      <c r="V5" s="5">
        <f t="shared" si="0"/>
        <v>6</v>
      </c>
    </row>
    <row r="6" spans="1:22" ht="45" customHeight="1">
      <c r="A6" t="s">
        <v>5</v>
      </c>
      <c r="B6" s="1" t="str">
        <f>'ALT-1AU'!B6</f>
        <v>Trenbidea bakarrik lekuz aldatzea eta egun AA.OO.etan kalifikatuta dauden lurzoruak murriztu. Trasladar únicamente el ferrocarril reduciendo los suelos calificados de las NN.SS.</v>
      </c>
      <c r="C6" s="3">
        <v>2</v>
      </c>
      <c r="E6" s="3">
        <v>2</v>
      </c>
      <c r="U6" s="3">
        <v>2</v>
      </c>
      <c r="V6" s="6">
        <f t="shared" si="0"/>
        <v>3</v>
      </c>
    </row>
    <row r="7" spans="1:22" ht="45" customHeight="1">
      <c r="A7" t="s">
        <v>6</v>
      </c>
      <c r="B7" s="1" t="str">
        <f>'ALT-1AU'!B7</f>
        <v>Trenbidea zein N-I lekuz aldatzea eta egun AA.OO.etan kalifikatuta dauden lurzoruak mantendu.Trasladar el ferrocarril y la N-I manteniendo los suelos calificados de las NN.SS.</v>
      </c>
      <c r="V7">
        <f t="shared" si="0"/>
        <v>0</v>
      </c>
    </row>
    <row r="8" spans="1:22" ht="45" customHeight="1">
      <c r="A8" t="s">
        <v>7</v>
      </c>
      <c r="B8" s="1" t="str">
        <f>'ALT-1AU'!B8</f>
        <v>Trenbidea zein N-I lekuz aldatzea eta egun AA.OO.etan kalifikatuta dauden lurzoruak murriztu.Trasladar el ferrocarril y la N-I reduciendo los suelos calificados de las NN.SS.</v>
      </c>
      <c r="F8" s="3">
        <v>2</v>
      </c>
      <c r="G8" s="3">
        <v>2</v>
      </c>
      <c r="L8" s="3">
        <v>2</v>
      </c>
      <c r="P8" s="3">
        <v>2</v>
      </c>
      <c r="T8" s="3">
        <v>2</v>
      </c>
      <c r="V8" s="7">
        <f t="shared" si="0"/>
        <v>5</v>
      </c>
    </row>
    <row r="9" spans="1:22" ht="45" customHeight="1">
      <c r="A9" t="s">
        <v>8</v>
      </c>
      <c r="B9" s="1" t="str">
        <f>'ALT-1AU'!B9</f>
        <v>BATEK ERE EZ NAU KONBENZITZEN. NINGUNA ME CONVENCE.</v>
      </c>
      <c r="H9" s="3">
        <v>2</v>
      </c>
      <c r="K9" s="3">
        <v>2</v>
      </c>
      <c r="M9" s="3">
        <v>2</v>
      </c>
      <c r="V9" s="6">
        <f t="shared" si="0"/>
        <v>3</v>
      </c>
    </row>
    <row r="10" spans="1:22" ht="45" customHeight="1">
      <c r="A10" t="s">
        <v>20</v>
      </c>
      <c r="B10" s="1" t="str">
        <f>'ALT-1AU'!B10</f>
        <v>Trenbidea eta N-Ieko trazaduak mantendu eta egun kalifikatuta dauden lurzoruak murriztu. Mantener los trazados de la NI y el ferrocarril y reducir los suelos calificados de las NN.SS.</v>
      </c>
      <c r="V10">
        <f t="shared" si="0"/>
        <v>0</v>
      </c>
    </row>
    <row r="11" spans="1:22">
      <c r="V11">
        <f>SUM(V3:V10)</f>
        <v>19</v>
      </c>
    </row>
    <row r="12" spans="1:22">
      <c r="B12" t="s">
        <v>17</v>
      </c>
    </row>
    <row r="13" spans="1:22">
      <c r="B13" t="s">
        <v>18</v>
      </c>
    </row>
    <row r="14" spans="1:22">
      <c r="B14" t="s">
        <v>19</v>
      </c>
    </row>
  </sheetData>
  <pageMargins left="0.57999999999999996" right="0.31" top="0.74803149606299213" bottom="0.74803149606299213" header="0.31496062992125984" footer="0.31496062992125984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1.85546875" customWidth="1"/>
    <col min="7" max="7" width="15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1</v>
      </c>
      <c r="C5">
        <v>5</v>
      </c>
      <c r="D5">
        <v>1</v>
      </c>
      <c r="E5">
        <v>2</v>
      </c>
      <c r="F5">
        <v>2</v>
      </c>
      <c r="G5">
        <v>3</v>
      </c>
    </row>
    <row r="6" spans="1:7">
      <c r="A6">
        <v>2</v>
      </c>
      <c r="B6">
        <v>1</v>
      </c>
      <c r="C6">
        <v>5</v>
      </c>
      <c r="D6">
        <v>1</v>
      </c>
      <c r="E6">
        <v>2</v>
      </c>
      <c r="F6">
        <v>2</v>
      </c>
      <c r="G6">
        <v>4</v>
      </c>
    </row>
    <row r="7" spans="1:7">
      <c r="A7">
        <v>3</v>
      </c>
    </row>
    <row r="8" spans="1:7">
      <c r="A8">
        <v>4</v>
      </c>
      <c r="B8">
        <v>1</v>
      </c>
      <c r="C8">
        <v>1</v>
      </c>
      <c r="D8">
        <v>1</v>
      </c>
      <c r="E8">
        <v>1</v>
      </c>
      <c r="F8">
        <v>1</v>
      </c>
      <c r="G8">
        <v>2</v>
      </c>
    </row>
    <row r="9" spans="1:7">
      <c r="A9">
        <v>5</v>
      </c>
      <c r="C9">
        <v>5</v>
      </c>
      <c r="F9">
        <v>5</v>
      </c>
    </row>
    <row r="10" spans="1:7">
      <c r="A10">
        <v>6</v>
      </c>
      <c r="B10">
        <v>1</v>
      </c>
      <c r="C10">
        <v>5</v>
      </c>
      <c r="D10">
        <v>2</v>
      </c>
      <c r="E10">
        <v>1</v>
      </c>
      <c r="F10">
        <v>1</v>
      </c>
      <c r="G10">
        <v>1</v>
      </c>
    </row>
    <row r="11" spans="1:7">
      <c r="A11">
        <v>7</v>
      </c>
    </row>
    <row r="12" spans="1:7">
      <c r="A12">
        <v>8</v>
      </c>
      <c r="B12">
        <v>1</v>
      </c>
      <c r="C12">
        <v>3</v>
      </c>
      <c r="D12">
        <v>2</v>
      </c>
      <c r="E12">
        <v>2</v>
      </c>
      <c r="F12">
        <v>4</v>
      </c>
      <c r="G12">
        <v>2</v>
      </c>
    </row>
    <row r="13" spans="1:7">
      <c r="A13">
        <v>9</v>
      </c>
      <c r="B13">
        <v>1</v>
      </c>
      <c r="C13">
        <v>5</v>
      </c>
      <c r="D13">
        <v>5</v>
      </c>
      <c r="E13">
        <v>5</v>
      </c>
      <c r="F13">
        <v>3</v>
      </c>
      <c r="G13">
        <v>3</v>
      </c>
    </row>
    <row r="14" spans="1:7">
      <c r="A14">
        <v>10</v>
      </c>
    </row>
    <row r="15" spans="1:7">
      <c r="A15">
        <v>11</v>
      </c>
      <c r="B15">
        <v>1</v>
      </c>
      <c r="C15">
        <v>5</v>
      </c>
      <c r="D15">
        <v>4</v>
      </c>
      <c r="E15">
        <v>3</v>
      </c>
      <c r="F15">
        <v>3</v>
      </c>
      <c r="G15">
        <v>3</v>
      </c>
    </row>
    <row r="16" spans="1:7">
      <c r="A16">
        <v>12</v>
      </c>
      <c r="E16">
        <v>5</v>
      </c>
    </row>
    <row r="17" spans="1:7">
      <c r="A17">
        <v>13</v>
      </c>
      <c r="B17">
        <v>1</v>
      </c>
      <c r="C17">
        <v>5</v>
      </c>
      <c r="D17">
        <v>1</v>
      </c>
      <c r="E17">
        <v>1</v>
      </c>
      <c r="F17">
        <v>1</v>
      </c>
      <c r="G17">
        <v>1</v>
      </c>
    </row>
    <row r="18" spans="1:7">
      <c r="A18">
        <v>14</v>
      </c>
      <c r="B18">
        <v>1</v>
      </c>
      <c r="C18">
        <v>5</v>
      </c>
      <c r="D18">
        <v>1</v>
      </c>
      <c r="E18">
        <v>1</v>
      </c>
      <c r="F18">
        <v>1</v>
      </c>
      <c r="G18">
        <v>5</v>
      </c>
    </row>
    <row r="19" spans="1:7">
      <c r="A19">
        <v>15</v>
      </c>
      <c r="B19">
        <v>1</v>
      </c>
      <c r="C19">
        <v>5</v>
      </c>
      <c r="D19">
        <v>4</v>
      </c>
      <c r="E19">
        <v>3</v>
      </c>
      <c r="F19">
        <v>4</v>
      </c>
      <c r="G19">
        <v>2</v>
      </c>
    </row>
    <row r="20" spans="1:7">
      <c r="A20">
        <v>16</v>
      </c>
      <c r="B20">
        <v>1</v>
      </c>
      <c r="C20">
        <v>5</v>
      </c>
      <c r="D20">
        <v>1</v>
      </c>
      <c r="E20">
        <v>1</v>
      </c>
      <c r="F20">
        <v>1</v>
      </c>
      <c r="G20">
        <v>5</v>
      </c>
    </row>
    <row r="21" spans="1:7">
      <c r="A21">
        <v>17</v>
      </c>
      <c r="B21">
        <v>1</v>
      </c>
      <c r="C21">
        <v>5</v>
      </c>
      <c r="D21">
        <v>1</v>
      </c>
      <c r="E21">
        <v>1</v>
      </c>
      <c r="F21">
        <v>1</v>
      </c>
      <c r="G21">
        <v>5</v>
      </c>
    </row>
    <row r="22" spans="1:7">
      <c r="A22">
        <v>18</v>
      </c>
      <c r="B22">
        <v>1</v>
      </c>
      <c r="C22">
        <v>5</v>
      </c>
      <c r="D22">
        <v>3</v>
      </c>
      <c r="E22">
        <v>3</v>
      </c>
      <c r="F22">
        <v>3</v>
      </c>
      <c r="G22">
        <v>5</v>
      </c>
    </row>
    <row r="23" spans="1:7">
      <c r="A23">
        <v>19</v>
      </c>
      <c r="B23">
        <v>1</v>
      </c>
      <c r="C23">
        <v>5</v>
      </c>
      <c r="D23">
        <v>2</v>
      </c>
      <c r="E23">
        <v>1</v>
      </c>
      <c r="F23">
        <v>2</v>
      </c>
      <c r="G23">
        <v>1</v>
      </c>
    </row>
    <row r="24" spans="1:7" ht="15" customHeight="1">
      <c r="A24" s="33" t="s">
        <v>85</v>
      </c>
      <c r="B24" s="24">
        <f>SUM(B5:B23)/14</f>
        <v>1</v>
      </c>
      <c r="C24" s="29">
        <f>SUM(C5:C23)/15</f>
        <v>4.5999999999999996</v>
      </c>
      <c r="D24" s="24">
        <f>SUM(D5:D23)/14</f>
        <v>2.0714285714285716</v>
      </c>
      <c r="E24" s="24">
        <f>SUM(E5:E23)/14</f>
        <v>2.2857142857142856</v>
      </c>
      <c r="F24" s="24">
        <f>SUM(F5:F23)/15</f>
        <v>2.2666666666666666</v>
      </c>
      <c r="G24" s="26">
        <f>SUM(G5:G23)/15</f>
        <v>2.8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1.85546875" customWidth="1"/>
    <col min="7" max="7" width="15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1</v>
      </c>
      <c r="C5">
        <v>1</v>
      </c>
      <c r="D5">
        <v>1</v>
      </c>
      <c r="E5">
        <v>1</v>
      </c>
      <c r="F5">
        <v>2</v>
      </c>
      <c r="G5">
        <v>2</v>
      </c>
    </row>
    <row r="6" spans="1:7">
      <c r="A6">
        <v>2</v>
      </c>
      <c r="B6">
        <v>1</v>
      </c>
      <c r="C6">
        <v>1</v>
      </c>
      <c r="D6">
        <v>1</v>
      </c>
      <c r="E6">
        <v>1</v>
      </c>
      <c r="F6">
        <v>2</v>
      </c>
      <c r="G6">
        <v>2</v>
      </c>
    </row>
    <row r="7" spans="1:7">
      <c r="A7">
        <v>3</v>
      </c>
    </row>
    <row r="8" spans="1:7">
      <c r="A8">
        <v>4</v>
      </c>
      <c r="B8">
        <v>1</v>
      </c>
      <c r="C8">
        <v>1</v>
      </c>
      <c r="D8">
        <v>1</v>
      </c>
      <c r="E8">
        <v>3</v>
      </c>
      <c r="F8">
        <v>3</v>
      </c>
      <c r="G8">
        <v>5</v>
      </c>
    </row>
    <row r="9" spans="1:7">
      <c r="A9">
        <v>5</v>
      </c>
      <c r="C9">
        <v>5</v>
      </c>
    </row>
    <row r="10" spans="1:7">
      <c r="A10">
        <v>6</v>
      </c>
      <c r="B10">
        <v>1</v>
      </c>
      <c r="C10">
        <v>1</v>
      </c>
      <c r="D10">
        <v>5</v>
      </c>
      <c r="E10">
        <v>5</v>
      </c>
      <c r="F10">
        <v>1</v>
      </c>
      <c r="G10">
        <v>5</v>
      </c>
    </row>
    <row r="11" spans="1:7">
      <c r="A11">
        <v>7</v>
      </c>
    </row>
    <row r="12" spans="1:7">
      <c r="A12">
        <v>8</v>
      </c>
      <c r="B12">
        <v>1</v>
      </c>
      <c r="C12">
        <v>1</v>
      </c>
      <c r="D12">
        <v>1</v>
      </c>
      <c r="E12">
        <v>3</v>
      </c>
      <c r="F12">
        <v>3</v>
      </c>
      <c r="G12">
        <v>1</v>
      </c>
    </row>
    <row r="13" spans="1:7">
      <c r="A13">
        <v>9</v>
      </c>
      <c r="B13">
        <v>1</v>
      </c>
      <c r="C13">
        <v>1</v>
      </c>
      <c r="D13">
        <v>3</v>
      </c>
      <c r="E13">
        <v>5</v>
      </c>
      <c r="F13">
        <v>5</v>
      </c>
      <c r="G13">
        <v>3</v>
      </c>
    </row>
    <row r="14" spans="1:7">
      <c r="A14">
        <v>10</v>
      </c>
    </row>
    <row r="15" spans="1:7">
      <c r="A15">
        <v>11</v>
      </c>
      <c r="B15">
        <v>1</v>
      </c>
      <c r="C15">
        <v>1</v>
      </c>
      <c r="D15">
        <v>1</v>
      </c>
      <c r="E15">
        <v>1</v>
      </c>
      <c r="F15">
        <v>1</v>
      </c>
      <c r="G15">
        <v>5</v>
      </c>
    </row>
    <row r="16" spans="1:7">
      <c r="A16">
        <v>12</v>
      </c>
      <c r="G16">
        <v>5</v>
      </c>
    </row>
    <row r="17" spans="1:7">
      <c r="A17">
        <v>13</v>
      </c>
      <c r="B17">
        <v>1</v>
      </c>
      <c r="C17">
        <v>1</v>
      </c>
      <c r="D17">
        <v>3</v>
      </c>
      <c r="E17">
        <v>3</v>
      </c>
      <c r="F17">
        <v>3</v>
      </c>
      <c r="G17">
        <v>4</v>
      </c>
    </row>
    <row r="18" spans="1:7">
      <c r="A18">
        <v>14</v>
      </c>
      <c r="B18">
        <v>1</v>
      </c>
      <c r="C18">
        <v>4</v>
      </c>
      <c r="D18">
        <v>1</v>
      </c>
      <c r="E18">
        <v>3</v>
      </c>
      <c r="F18">
        <v>1</v>
      </c>
      <c r="G18">
        <v>5</v>
      </c>
    </row>
    <row r="19" spans="1:7">
      <c r="A19">
        <v>15</v>
      </c>
      <c r="B19">
        <v>1</v>
      </c>
      <c r="C19">
        <v>1</v>
      </c>
      <c r="D19">
        <v>1</v>
      </c>
      <c r="E19">
        <v>5</v>
      </c>
      <c r="F19">
        <v>3</v>
      </c>
      <c r="G19">
        <v>5</v>
      </c>
    </row>
    <row r="20" spans="1:7">
      <c r="A20">
        <v>16</v>
      </c>
      <c r="B20">
        <v>1</v>
      </c>
      <c r="C20">
        <v>4</v>
      </c>
      <c r="D20">
        <v>1</v>
      </c>
      <c r="E20">
        <v>1</v>
      </c>
      <c r="F20">
        <v>1</v>
      </c>
      <c r="G20">
        <v>3</v>
      </c>
    </row>
    <row r="21" spans="1:7">
      <c r="A21">
        <v>17</v>
      </c>
      <c r="B21">
        <v>1</v>
      </c>
      <c r="C21">
        <v>4</v>
      </c>
      <c r="D21">
        <v>1</v>
      </c>
      <c r="E21">
        <v>1</v>
      </c>
      <c r="F21">
        <v>2</v>
      </c>
      <c r="G21">
        <v>4</v>
      </c>
    </row>
    <row r="22" spans="1:7">
      <c r="A22">
        <v>18</v>
      </c>
      <c r="B22">
        <v>1</v>
      </c>
      <c r="C22">
        <v>5</v>
      </c>
      <c r="D22">
        <v>4</v>
      </c>
      <c r="E22">
        <v>3</v>
      </c>
      <c r="F22">
        <v>3</v>
      </c>
      <c r="G22">
        <v>1</v>
      </c>
    </row>
    <row r="23" spans="1:7">
      <c r="A23">
        <v>19</v>
      </c>
      <c r="B23">
        <v>1</v>
      </c>
      <c r="C23">
        <v>3</v>
      </c>
      <c r="D23">
        <v>1</v>
      </c>
      <c r="E23">
        <v>1</v>
      </c>
      <c r="F23">
        <v>3</v>
      </c>
      <c r="G23">
        <v>3</v>
      </c>
    </row>
    <row r="24" spans="1:7" ht="15" customHeight="1">
      <c r="A24" s="33" t="s">
        <v>86</v>
      </c>
      <c r="B24" s="24">
        <f>SUM(B5:B23)/14</f>
        <v>1</v>
      </c>
      <c r="C24" s="24">
        <f>SUM(C5:C23)/15</f>
        <v>2.2666666666666666</v>
      </c>
      <c r="D24" s="24">
        <f>SUM(D5:D23)/14</f>
        <v>1.7857142857142858</v>
      </c>
      <c r="E24" s="24">
        <f>SUM(E5:E23)/14</f>
        <v>2.5714285714285716</v>
      </c>
      <c r="F24" s="24">
        <f>SUM(F5:F23)/14</f>
        <v>2.3571428571428572</v>
      </c>
      <c r="G24" s="29">
        <f>SUM(G5:G23)/15</f>
        <v>3.5333333333333332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1.85546875" customWidth="1"/>
    <col min="7" max="7" width="15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4</v>
      </c>
      <c r="C5">
        <v>1</v>
      </c>
      <c r="D5">
        <v>4</v>
      </c>
      <c r="E5">
        <v>1</v>
      </c>
      <c r="F5">
        <v>3</v>
      </c>
      <c r="G5">
        <v>3</v>
      </c>
    </row>
    <row r="6" spans="1:7">
      <c r="A6">
        <v>2</v>
      </c>
      <c r="B6">
        <v>4</v>
      </c>
      <c r="C6">
        <v>1</v>
      </c>
      <c r="D6">
        <v>4</v>
      </c>
      <c r="E6">
        <v>1</v>
      </c>
      <c r="F6">
        <v>3</v>
      </c>
      <c r="G6">
        <v>3</v>
      </c>
    </row>
    <row r="7" spans="1:7">
      <c r="A7">
        <v>3</v>
      </c>
    </row>
    <row r="8" spans="1:7">
      <c r="A8">
        <v>4</v>
      </c>
      <c r="B8">
        <v>1</v>
      </c>
      <c r="C8">
        <v>1</v>
      </c>
      <c r="D8">
        <v>4</v>
      </c>
      <c r="E8">
        <v>4</v>
      </c>
      <c r="F8">
        <v>5</v>
      </c>
      <c r="G8">
        <v>3</v>
      </c>
    </row>
    <row r="9" spans="1:7">
      <c r="A9">
        <v>5</v>
      </c>
      <c r="F9">
        <v>5</v>
      </c>
    </row>
    <row r="10" spans="1:7">
      <c r="A10">
        <v>6</v>
      </c>
      <c r="B10">
        <v>3</v>
      </c>
      <c r="C10">
        <v>3</v>
      </c>
      <c r="D10">
        <v>5</v>
      </c>
      <c r="E10">
        <v>3</v>
      </c>
      <c r="F10">
        <v>3</v>
      </c>
      <c r="G10">
        <v>1</v>
      </c>
    </row>
    <row r="11" spans="1:7">
      <c r="A11">
        <v>7</v>
      </c>
    </row>
    <row r="12" spans="1:7">
      <c r="A12">
        <v>8</v>
      </c>
      <c r="B12">
        <v>1</v>
      </c>
      <c r="C12">
        <v>3</v>
      </c>
      <c r="D12">
        <v>2</v>
      </c>
      <c r="E12">
        <v>2</v>
      </c>
      <c r="F12">
        <v>2</v>
      </c>
      <c r="G12">
        <v>1</v>
      </c>
    </row>
    <row r="13" spans="1:7">
      <c r="A13">
        <v>9</v>
      </c>
      <c r="B13">
        <v>3</v>
      </c>
      <c r="C13">
        <v>3</v>
      </c>
      <c r="D13">
        <v>1</v>
      </c>
      <c r="E13">
        <v>1</v>
      </c>
      <c r="F13">
        <v>5</v>
      </c>
      <c r="G13">
        <v>1</v>
      </c>
    </row>
    <row r="14" spans="1:7">
      <c r="A14">
        <v>10</v>
      </c>
    </row>
    <row r="15" spans="1:7">
      <c r="A15">
        <v>11</v>
      </c>
      <c r="B15">
        <v>1</v>
      </c>
      <c r="C15">
        <v>1</v>
      </c>
      <c r="D15">
        <v>5</v>
      </c>
      <c r="E15">
        <v>5</v>
      </c>
      <c r="F15">
        <v>5</v>
      </c>
      <c r="G15">
        <v>1</v>
      </c>
    </row>
    <row r="16" spans="1:7">
      <c r="A16">
        <v>12</v>
      </c>
      <c r="B16">
        <v>5</v>
      </c>
      <c r="D16">
        <v>3</v>
      </c>
      <c r="E16">
        <v>4</v>
      </c>
    </row>
    <row r="17" spans="1:7">
      <c r="A17">
        <v>13</v>
      </c>
      <c r="B17">
        <v>1</v>
      </c>
      <c r="C17">
        <v>1</v>
      </c>
      <c r="D17">
        <v>3</v>
      </c>
      <c r="E17">
        <v>3</v>
      </c>
      <c r="F17">
        <v>4</v>
      </c>
      <c r="G17">
        <v>2</v>
      </c>
    </row>
    <row r="18" spans="1:7">
      <c r="A18">
        <v>14</v>
      </c>
      <c r="B18">
        <v>2</v>
      </c>
      <c r="C18">
        <v>1</v>
      </c>
      <c r="D18">
        <v>5</v>
      </c>
      <c r="E18">
        <v>5</v>
      </c>
      <c r="F18">
        <v>5</v>
      </c>
      <c r="G18">
        <v>1</v>
      </c>
    </row>
    <row r="19" spans="1:7">
      <c r="A19">
        <v>15</v>
      </c>
      <c r="B19">
        <v>1</v>
      </c>
      <c r="C19">
        <v>1</v>
      </c>
      <c r="D19">
        <v>5</v>
      </c>
      <c r="E19">
        <v>5</v>
      </c>
      <c r="F19">
        <v>3</v>
      </c>
      <c r="G19">
        <v>3</v>
      </c>
    </row>
    <row r="20" spans="1:7">
      <c r="A20">
        <v>16</v>
      </c>
      <c r="B20">
        <v>3</v>
      </c>
      <c r="C20">
        <v>4</v>
      </c>
      <c r="D20">
        <v>4</v>
      </c>
      <c r="E20">
        <v>1</v>
      </c>
      <c r="F20">
        <v>3</v>
      </c>
      <c r="G20">
        <v>2</v>
      </c>
    </row>
    <row r="21" spans="1:7">
      <c r="A21">
        <v>17</v>
      </c>
      <c r="B21">
        <v>2</v>
      </c>
      <c r="C21">
        <v>4</v>
      </c>
      <c r="D21">
        <v>4</v>
      </c>
      <c r="E21">
        <v>1</v>
      </c>
      <c r="F21">
        <v>3</v>
      </c>
      <c r="G21">
        <v>3</v>
      </c>
    </row>
    <row r="22" spans="1:7">
      <c r="A22">
        <v>18</v>
      </c>
      <c r="B22">
        <v>5</v>
      </c>
      <c r="C22">
        <v>1</v>
      </c>
      <c r="D22">
        <v>1</v>
      </c>
      <c r="E22">
        <v>4</v>
      </c>
      <c r="F22">
        <v>4</v>
      </c>
      <c r="G22">
        <v>1</v>
      </c>
    </row>
    <row r="23" spans="1:7">
      <c r="A23">
        <v>19</v>
      </c>
      <c r="B23">
        <v>4</v>
      </c>
      <c r="C23">
        <v>2</v>
      </c>
      <c r="D23">
        <v>3</v>
      </c>
      <c r="E23">
        <v>2</v>
      </c>
      <c r="F23">
        <v>3</v>
      </c>
      <c r="G23">
        <v>1</v>
      </c>
    </row>
    <row r="24" spans="1:7" ht="15" customHeight="1">
      <c r="A24" s="33" t="s">
        <v>87</v>
      </c>
      <c r="B24" s="26">
        <f>SUM(B5:B23)/15</f>
        <v>2.6666666666666665</v>
      </c>
      <c r="C24" s="24">
        <f>SUM(C5:C23)/14</f>
        <v>1.9285714285714286</v>
      </c>
      <c r="D24" s="29">
        <f>SUM(D5:D23)/15</f>
        <v>3.5333333333333332</v>
      </c>
      <c r="E24" s="26">
        <f>SUM(E5:E23)/15</f>
        <v>2.8</v>
      </c>
      <c r="F24" s="29">
        <f>SUM(F5:F23)/15</f>
        <v>3.7333333333333334</v>
      </c>
      <c r="G24" s="24">
        <f>SUM(G5:G23)/14</f>
        <v>1.8571428571428572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G26" sqref="G26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21.85546875" customWidth="1"/>
    <col min="7" max="7" width="15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 t="s">
        <v>88</v>
      </c>
    </row>
    <row r="6" spans="1:7">
      <c r="A6" t="s">
        <v>89</v>
      </c>
      <c r="B6">
        <v>5</v>
      </c>
      <c r="C6">
        <v>1</v>
      </c>
      <c r="D6">
        <v>3</v>
      </c>
      <c r="E6">
        <v>4</v>
      </c>
      <c r="F6">
        <v>1</v>
      </c>
      <c r="G6">
        <v>1</v>
      </c>
    </row>
    <row r="7" spans="1:7">
      <c r="A7" t="s">
        <v>90</v>
      </c>
      <c r="B7">
        <v>1</v>
      </c>
      <c r="C7">
        <v>1</v>
      </c>
      <c r="D7">
        <v>1</v>
      </c>
      <c r="E7">
        <v>4</v>
      </c>
      <c r="F7">
        <v>1</v>
      </c>
      <c r="G7">
        <v>4</v>
      </c>
    </row>
    <row r="8" spans="1:7" ht="29.25" customHeight="1">
      <c r="A8" s="1" t="s">
        <v>91</v>
      </c>
      <c r="B8">
        <v>5</v>
      </c>
    </row>
    <row r="9" spans="1:7" ht="30" customHeight="1">
      <c r="A9" s="1" t="s">
        <v>93</v>
      </c>
      <c r="E9">
        <v>5</v>
      </c>
    </row>
    <row r="20" spans="1:7" ht="15" customHeight="1">
      <c r="A20" s="33"/>
      <c r="B20" s="34"/>
      <c r="C20" s="34"/>
      <c r="D20" s="34"/>
      <c r="E20" s="34"/>
      <c r="F20" s="34"/>
      <c r="G20" s="34"/>
    </row>
    <row r="22" spans="1:7">
      <c r="A22" s="21" t="s">
        <v>57</v>
      </c>
      <c r="B22" s="23" t="s">
        <v>63</v>
      </c>
    </row>
    <row r="23" spans="1:7">
      <c r="A23" s="22" t="s">
        <v>58</v>
      </c>
      <c r="B23" s="23" t="s">
        <v>64</v>
      </c>
      <c r="C23" s="2" t="s">
        <v>73</v>
      </c>
    </row>
    <row r="24" spans="1:7">
      <c r="A24" s="22" t="s">
        <v>59</v>
      </c>
      <c r="B24" s="23" t="s">
        <v>65</v>
      </c>
      <c r="C24" s="25" t="s">
        <v>71</v>
      </c>
    </row>
    <row r="25" spans="1:7">
      <c r="A25" s="22" t="s">
        <v>60</v>
      </c>
      <c r="B25" s="23" t="s">
        <v>66</v>
      </c>
      <c r="C25" s="26" t="s">
        <v>70</v>
      </c>
    </row>
    <row r="26" spans="1:7">
      <c r="A26" s="22" t="s">
        <v>61</v>
      </c>
      <c r="B26" s="23" t="s">
        <v>67</v>
      </c>
      <c r="C26" t="s">
        <v>69</v>
      </c>
    </row>
    <row r="27" spans="1:7">
      <c r="A27" s="22" t="s">
        <v>62</v>
      </c>
      <c r="B27" s="23" t="s">
        <v>68</v>
      </c>
      <c r="C27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K25" sqref="K25"/>
    </sheetView>
  </sheetViews>
  <sheetFormatPr baseColWidth="10" defaultRowHeight="15"/>
  <cols>
    <col min="1" max="1" width="20.85546875" customWidth="1"/>
    <col min="3" max="3" width="11.85546875" customWidth="1"/>
    <col min="4" max="4" width="15.7109375" customWidth="1"/>
    <col min="5" max="5" width="10.28515625" customWidth="1"/>
    <col min="6" max="6" width="18.42578125" customWidth="1"/>
    <col min="7" max="7" width="15.85546875" customWidth="1"/>
  </cols>
  <sheetData>
    <row r="1" spans="1:7" ht="32.25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7" t="s">
        <v>44</v>
      </c>
      <c r="F2" s="88"/>
      <c r="G2" s="88"/>
    </row>
    <row r="3" spans="1:7" ht="15" customHeight="1">
      <c r="B3" s="58" t="s">
        <v>45</v>
      </c>
      <c r="C3" s="59" t="s">
        <v>52</v>
      </c>
      <c r="D3" s="59" t="s">
        <v>47</v>
      </c>
      <c r="E3" s="59" t="s">
        <v>51</v>
      </c>
      <c r="F3" s="59" t="s">
        <v>50</v>
      </c>
      <c r="G3" s="60" t="s">
        <v>53</v>
      </c>
    </row>
    <row r="4" spans="1:7" ht="15" customHeight="1">
      <c r="B4" s="61" t="s">
        <v>46</v>
      </c>
      <c r="C4" s="62" t="s">
        <v>95</v>
      </c>
      <c r="D4" s="62" t="s">
        <v>48</v>
      </c>
      <c r="E4" s="62" t="s">
        <v>49</v>
      </c>
      <c r="F4" s="62" t="s">
        <v>94</v>
      </c>
      <c r="G4" s="63" t="s">
        <v>54</v>
      </c>
    </row>
    <row r="5" spans="1:7">
      <c r="A5" s="15" t="str">
        <f>Areak_S1!A24</f>
        <v>S1 Arizmendi</v>
      </c>
      <c r="B5" s="64">
        <f>Areak_S1!B24</f>
        <v>2.25</v>
      </c>
      <c r="C5" s="65">
        <f>Areak_S1!C24</f>
        <v>1.1333333333333333</v>
      </c>
      <c r="D5" s="65">
        <f>Areak_S1!D24</f>
        <v>1.4666666666666666</v>
      </c>
      <c r="E5" s="66">
        <f>Areak_S1!E24</f>
        <v>3.2</v>
      </c>
      <c r="F5" s="65">
        <f>Areak_S1!F24</f>
        <v>1.9285714285714286</v>
      </c>
      <c r="G5" s="67">
        <f>Areak_S1!G24</f>
        <v>3.3333333333333335</v>
      </c>
    </row>
    <row r="6" spans="1:7">
      <c r="A6" s="17" t="str">
        <f>Areak_S2!A24</f>
        <v>S2 Errekarte II</v>
      </c>
      <c r="B6" s="68">
        <f>Areak_S2!B24</f>
        <v>2.9285714285714284</v>
      </c>
      <c r="C6" s="69">
        <f>Areak_S2!C24</f>
        <v>1</v>
      </c>
      <c r="D6" s="69">
        <f>Areak_S2!D24</f>
        <v>1.5714285714285714</v>
      </c>
      <c r="E6" s="70">
        <f>Areak_S2!E24</f>
        <v>3.0666666666666669</v>
      </c>
      <c r="F6" s="69">
        <f>Areak_S2!F24</f>
        <v>1.6428571428571428</v>
      </c>
      <c r="G6" s="71">
        <f>Areak_S2!G24</f>
        <v>3.7142857142857144</v>
      </c>
    </row>
    <row r="7" spans="1:7">
      <c r="A7" s="17" t="str">
        <f>Areak_S3!A24</f>
        <v>S3 Ugartemendi</v>
      </c>
      <c r="B7" s="68">
        <f>Areak_S3!B24</f>
        <v>2.9285714285714284</v>
      </c>
      <c r="C7" s="69">
        <f>Areak_S3!C24</f>
        <v>1.8461538461538463</v>
      </c>
      <c r="D7" s="69">
        <f>Areak_S3!D24</f>
        <v>1.5</v>
      </c>
      <c r="E7" s="70">
        <f>Areak_S3!E24</f>
        <v>2.8</v>
      </c>
      <c r="F7" s="69">
        <f>Areak_S3!F24</f>
        <v>1.8571428571428572</v>
      </c>
      <c r="G7" s="71">
        <f>Areak_S3!G24</f>
        <v>3.5</v>
      </c>
    </row>
    <row r="8" spans="1:7" ht="15" customHeight="1">
      <c r="A8" s="31" t="str">
        <f>'Trenbidea A13'!A24</f>
        <v>A13 Barrendain</v>
      </c>
      <c r="B8" s="68">
        <f>'Trenbidea A13'!B24</f>
        <v>3.0666666666666669</v>
      </c>
      <c r="C8" s="72">
        <f>'Trenbidea A13'!C24</f>
        <v>1.8666666666666667</v>
      </c>
      <c r="D8" s="73">
        <f>'Trenbidea A13'!D24</f>
        <v>3.8666666666666667</v>
      </c>
      <c r="E8" s="74">
        <f>'Trenbidea A13'!E24</f>
        <v>4.375</v>
      </c>
      <c r="F8" s="70">
        <f>'Trenbidea A13'!F24</f>
        <v>3.2666666666666666</v>
      </c>
      <c r="G8" s="75">
        <f>'Trenbidea A13'!G24</f>
        <v>2</v>
      </c>
    </row>
    <row r="9" spans="1:7" ht="15" customHeight="1">
      <c r="A9" s="31" t="str">
        <f>'Trenbidea A36'!A24</f>
        <v>A36 Bernedo</v>
      </c>
      <c r="B9" s="76">
        <f>'Trenbidea A36'!B24</f>
        <v>2.0714285714285716</v>
      </c>
      <c r="C9" s="72">
        <f>'Trenbidea A36'!C24</f>
        <v>2.0714285714285716</v>
      </c>
      <c r="D9" s="73">
        <f>'Trenbidea A36'!D24</f>
        <v>3.5714285714285716</v>
      </c>
      <c r="E9" s="73">
        <f>'Trenbidea A36'!E24</f>
        <v>3.9333333333333331</v>
      </c>
      <c r="F9" s="73">
        <f>'Trenbidea A36'!F24</f>
        <v>4</v>
      </c>
      <c r="G9" s="75">
        <f>'Trenbidea A36'!G24</f>
        <v>2.2307692307692308</v>
      </c>
    </row>
    <row r="10" spans="1:7">
      <c r="A10" s="17" t="str">
        <f>Areak_A32!A24</f>
        <v>A32 Errekarte I</v>
      </c>
      <c r="B10" s="77">
        <f>Areak_A32!B24</f>
        <v>3.4375</v>
      </c>
      <c r="C10" s="69">
        <f>Areak_A32!C24</f>
        <v>1.4285714285714286</v>
      </c>
      <c r="D10" s="69">
        <f>Areak_A32!D24</f>
        <v>2.2142857142857144</v>
      </c>
      <c r="E10" s="70">
        <f>Areak_A32!E24</f>
        <v>2.9285714285714284</v>
      </c>
      <c r="F10" s="69">
        <f>Areak_A32!F24</f>
        <v>1.7142857142857142</v>
      </c>
      <c r="G10" s="78">
        <f>Areak_A32!G24</f>
        <v>3</v>
      </c>
    </row>
    <row r="11" spans="1:7">
      <c r="A11" s="17" t="str">
        <f>Areak_A33!A24</f>
        <v>A33 Zumadi</v>
      </c>
      <c r="B11" s="79">
        <f>Areak_A33!B24</f>
        <v>1</v>
      </c>
      <c r="C11" s="70">
        <f>Areak_A33!C24</f>
        <v>3</v>
      </c>
      <c r="D11" s="69">
        <f>Areak_A33!D24</f>
        <v>2.0666666666666669</v>
      </c>
      <c r="E11" s="69">
        <f>Areak_A33!E24</f>
        <v>2</v>
      </c>
      <c r="F11" s="70">
        <f>Areak_A33!F24</f>
        <v>2.6</v>
      </c>
      <c r="G11" s="80">
        <f>Areak_A33!G24</f>
        <v>2.3571428571428572</v>
      </c>
    </row>
    <row r="12" spans="1:7" ht="27.75" customHeight="1">
      <c r="A12" s="31" t="str">
        <f>Areak_A5!A24</f>
        <v>A5 Arantzazu (Mateo Mujika)</v>
      </c>
      <c r="B12" s="68">
        <f>Areak_A5!B24</f>
        <v>3.2</v>
      </c>
      <c r="C12" s="69">
        <f>Areak_A5!C24</f>
        <v>1.1428571428571428</v>
      </c>
      <c r="D12" s="69">
        <f>Areak_A5!D24</f>
        <v>2.2857142857142856</v>
      </c>
      <c r="E12" s="70">
        <f>Areak_A5!E24</f>
        <v>2.6666666666666665</v>
      </c>
      <c r="F12" s="70">
        <f>Areak_A5!F24</f>
        <v>2.9285714285714284</v>
      </c>
      <c r="G12" s="80">
        <f>Areak_A5!G24</f>
        <v>2.5333333333333332</v>
      </c>
    </row>
    <row r="13" spans="1:7" ht="27.75" customHeight="1">
      <c r="A13" s="31" t="str">
        <f>Areak_A4!A24</f>
        <v>A4 Zazpiturrieta (Olaran)</v>
      </c>
      <c r="B13" s="68">
        <f>Areak_A4!B24</f>
        <v>3</v>
      </c>
      <c r="C13" s="69">
        <f>Areak_A4!C24</f>
        <v>2.5384615384615383</v>
      </c>
      <c r="D13" s="73">
        <f>Areak_A4!D24</f>
        <v>3.8125</v>
      </c>
      <c r="E13" s="73">
        <f>Areak_A4!E24</f>
        <v>3.6</v>
      </c>
      <c r="F13" s="69">
        <f>Areak_A4!F24</f>
        <v>2.5714285714285716</v>
      </c>
      <c r="G13" s="80">
        <f>Areak_A4!G24</f>
        <v>1.5714285714285714</v>
      </c>
    </row>
    <row r="14" spans="1:7" ht="29.25" customHeight="1">
      <c r="A14" s="31" t="str">
        <f>Areak_A3!A24</f>
        <v>A3 Igartetxe (Bista Alai)</v>
      </c>
      <c r="B14" s="77">
        <f>Areak_A3!B24</f>
        <v>3.3333333333333335</v>
      </c>
      <c r="C14" s="69">
        <f>Areak_A3!C24</f>
        <v>1.5714285714285714</v>
      </c>
      <c r="D14" s="69">
        <f>Areak_A3!D24</f>
        <v>1.9285714285714286</v>
      </c>
      <c r="E14" s="70">
        <f>Areak_A3!E24</f>
        <v>2.9285714285714284</v>
      </c>
      <c r="F14" s="70">
        <f>Areak_A3!F24</f>
        <v>2.7142857142857144</v>
      </c>
      <c r="G14" s="80">
        <f>Areak_A3!G24</f>
        <v>2.3333333333333335</v>
      </c>
    </row>
    <row r="15" spans="1:7">
      <c r="A15" s="17" t="str">
        <f>Areak_A43!A24</f>
        <v>A43 Gudugarreta</v>
      </c>
      <c r="B15" s="79">
        <f>Areak_A43!B24</f>
        <v>1.9230769230769231</v>
      </c>
      <c r="C15" s="70">
        <f>Areak_A43!C24</f>
        <v>2.6923076923076925</v>
      </c>
      <c r="D15" s="69">
        <f>Areak_A43!D24</f>
        <v>1.4615384615384615</v>
      </c>
      <c r="E15" s="70">
        <f>Areak_A43!E24</f>
        <v>2.8571428571428572</v>
      </c>
      <c r="F15" s="69">
        <f>Areak_A43!F24</f>
        <v>2.3076923076923075</v>
      </c>
      <c r="G15" s="71">
        <f>Areak_A43!G24</f>
        <v>3.5714285714285716</v>
      </c>
    </row>
    <row r="16" spans="1:7">
      <c r="A16" s="17" t="str">
        <f>Areak_A44!A24</f>
        <v>A44 Arriaran</v>
      </c>
      <c r="B16" s="68">
        <f>Areak_A44!B24</f>
        <v>2.7857142857142856</v>
      </c>
      <c r="C16" s="69">
        <f>Areak_A44!C24</f>
        <v>1.7857142857142858</v>
      </c>
      <c r="D16" s="69">
        <f>Areak_A44!D24</f>
        <v>2.1428571428571428</v>
      </c>
      <c r="E16" s="70">
        <f>Areak_A44!E24</f>
        <v>3.2857142857142856</v>
      </c>
      <c r="F16" s="69">
        <f>Areak_A44!F24</f>
        <v>2.4285714285714284</v>
      </c>
      <c r="G16" s="71">
        <f>Areak_A44!G24</f>
        <v>3.9285714285714284</v>
      </c>
    </row>
    <row r="17" spans="1:7" ht="30.75" customHeight="1">
      <c r="A17" s="31" t="str">
        <f>Areak_A2!A24</f>
        <v>A2 Zaldizurreta ("La Isla")</v>
      </c>
      <c r="B17" s="79">
        <f>Areak_A2!B24</f>
        <v>2.5333333333333332</v>
      </c>
      <c r="C17" s="69">
        <f>Areak_A2!C24</f>
        <v>1.4285714285714286</v>
      </c>
      <c r="D17" s="69">
        <f>Areak_A2!D24</f>
        <v>1.2857142857142858</v>
      </c>
      <c r="E17" s="69">
        <f>Areak_A2!E24</f>
        <v>1.8571428571428572</v>
      </c>
      <c r="F17" s="70">
        <f>Areak_A2!F24</f>
        <v>3.1333333333333333</v>
      </c>
      <c r="G17" s="80">
        <f>Areak_A2!G24</f>
        <v>1.7333333333333334</v>
      </c>
    </row>
    <row r="18" spans="1:7">
      <c r="A18" s="31" t="str">
        <f>Areak_A7!A24</f>
        <v>A7 Senpere</v>
      </c>
      <c r="B18" s="79">
        <f>Areak_A7!B24</f>
        <v>1.7142857142857142</v>
      </c>
      <c r="C18" s="73">
        <f>Areak_A7!C24</f>
        <v>3.7142857142857144</v>
      </c>
      <c r="D18" s="70">
        <f>Areak_A7!D24</f>
        <v>2.6</v>
      </c>
      <c r="E18" s="69">
        <f>Areak_A7!E24</f>
        <v>2.4285714285714284</v>
      </c>
      <c r="F18" s="70">
        <f>Areak_A7!F24</f>
        <v>3.1333333333333333</v>
      </c>
      <c r="G18" s="80">
        <f>Areak_A7!G24</f>
        <v>2.1333333333333333</v>
      </c>
    </row>
    <row r="19" spans="1:7">
      <c r="A19" s="31" t="str">
        <f>Area_A6!A24</f>
        <v>A6 CAF</v>
      </c>
      <c r="B19" s="79">
        <f>Area_A6!B24</f>
        <v>1</v>
      </c>
      <c r="C19" s="74">
        <f>Area_A6!C24</f>
        <v>4.5999999999999996</v>
      </c>
      <c r="D19" s="69">
        <f>Area_A6!D24</f>
        <v>2.0714285714285716</v>
      </c>
      <c r="E19" s="69">
        <f>Area_A6!E24</f>
        <v>2.2857142857142856</v>
      </c>
      <c r="F19" s="69">
        <f>Area_A6!F24</f>
        <v>2.2666666666666666</v>
      </c>
      <c r="G19" s="78">
        <f>Area_A6!G24</f>
        <v>2.8</v>
      </c>
    </row>
    <row r="20" spans="1:7">
      <c r="A20" s="17" t="str">
        <f>Areak_A39!A24</f>
        <v>A39 Ubiotz</v>
      </c>
      <c r="B20" s="79">
        <f>Areak_A39!B24</f>
        <v>1</v>
      </c>
      <c r="C20" s="69">
        <f>Areak_A39!C24</f>
        <v>2.2666666666666666</v>
      </c>
      <c r="D20" s="69">
        <f>Areak_A39!D24</f>
        <v>1.7857142857142858</v>
      </c>
      <c r="E20" s="69">
        <f>Areak_A39!E24</f>
        <v>2.5714285714285716</v>
      </c>
      <c r="F20" s="69">
        <f>Areak_A39!F24</f>
        <v>2.3571428571428572</v>
      </c>
      <c r="G20" s="71">
        <f>Areak_A39!G24</f>
        <v>3.5333333333333332</v>
      </c>
    </row>
    <row r="21" spans="1:7">
      <c r="A21" s="19" t="str">
        <f>Areak_A24!A24</f>
        <v>A24 Antzizar</v>
      </c>
      <c r="B21" s="83">
        <f>Areak_A24!B24</f>
        <v>2.6666666666666665</v>
      </c>
      <c r="C21" s="81">
        <f>Areak_A24!C24</f>
        <v>1.9285714285714286</v>
      </c>
      <c r="D21" s="82">
        <f>Areak_A24!D24</f>
        <v>3.5333333333333332</v>
      </c>
      <c r="E21" s="83">
        <f>Areak_A24!E24</f>
        <v>2.8</v>
      </c>
      <c r="F21" s="82">
        <f>Areak_A24!F24</f>
        <v>3.7333333333333334</v>
      </c>
      <c r="G21" s="84">
        <f>Areak_A24!G24</f>
        <v>1.8571428571428572</v>
      </c>
    </row>
    <row r="22" spans="1:7" ht="22.5" customHeight="1">
      <c r="A22" t="str">
        <f>Areak_Besteak!A5</f>
        <v>A11 Lardi</v>
      </c>
      <c r="B22" s="9"/>
      <c r="C22" s="9"/>
      <c r="D22" s="9"/>
      <c r="E22" s="9"/>
      <c r="F22" s="9"/>
      <c r="G22" s="9"/>
    </row>
    <row r="23" spans="1:7">
      <c r="A23" t="str">
        <f>Areak_Besteak!A6</f>
        <v>A35 Garin Enea</v>
      </c>
      <c r="B23" s="35"/>
      <c r="C23" s="35"/>
      <c r="D23" s="35"/>
      <c r="E23" s="35"/>
      <c r="F23" s="35"/>
      <c r="G23" s="35"/>
    </row>
    <row r="24" spans="1:7">
      <c r="A24" t="str">
        <f>Areak_Besteak!A7</f>
        <v>A48 Ittola II</v>
      </c>
      <c r="B24" s="35"/>
      <c r="C24" s="35"/>
      <c r="D24" s="35"/>
      <c r="E24" s="35"/>
      <c r="F24" s="35"/>
      <c r="G24" s="35"/>
    </row>
    <row r="25" spans="1:7" ht="29.25" customHeight="1">
      <c r="A25" s="1" t="str">
        <f>Areak_Besteak!A8</f>
        <v>A3 Igartetxe (Karrera eta Esteban Lasa)</v>
      </c>
      <c r="B25" s="36"/>
      <c r="C25" s="36"/>
      <c r="D25" s="36"/>
      <c r="E25" s="36"/>
      <c r="F25" s="36"/>
      <c r="G25" s="36"/>
    </row>
    <row r="26" spans="1:7" ht="30.75" customHeight="1">
      <c r="A26" s="1" t="str">
        <f>Areak_Besteak!A9</f>
        <v>Sagastiguti parkea eta AATren bet. gunea</v>
      </c>
      <c r="B26" s="36"/>
      <c r="C26" s="36"/>
      <c r="D26" s="36"/>
      <c r="E26" s="36"/>
      <c r="F26" s="36"/>
      <c r="G26" s="36"/>
    </row>
    <row r="27" spans="1:7">
      <c r="A27" s="41" t="s">
        <v>57</v>
      </c>
      <c r="B27" s="42" t="s">
        <v>63</v>
      </c>
      <c r="C27" s="13"/>
    </row>
    <row r="28" spans="1:7">
      <c r="A28" s="43" t="s">
        <v>58</v>
      </c>
      <c r="B28" s="44" t="s">
        <v>64</v>
      </c>
      <c r="C28" s="45" t="s">
        <v>73</v>
      </c>
    </row>
    <row r="29" spans="1:7">
      <c r="A29" s="46" t="s">
        <v>59</v>
      </c>
      <c r="B29" s="47" t="s">
        <v>65</v>
      </c>
      <c r="C29" s="48" t="s">
        <v>71</v>
      </c>
    </row>
    <row r="30" spans="1:7">
      <c r="A30" s="46" t="s">
        <v>60</v>
      </c>
      <c r="B30" s="47" t="s">
        <v>66</v>
      </c>
      <c r="C30" s="49" t="s">
        <v>70</v>
      </c>
    </row>
    <row r="31" spans="1:7">
      <c r="A31" s="46" t="s">
        <v>61</v>
      </c>
      <c r="B31" s="47" t="s">
        <v>67</v>
      </c>
      <c r="C31" s="50" t="s">
        <v>69</v>
      </c>
    </row>
    <row r="32" spans="1:7">
      <c r="A32" s="51" t="s">
        <v>62</v>
      </c>
      <c r="B32" s="52" t="s">
        <v>68</v>
      </c>
      <c r="C32" s="53" t="s">
        <v>72</v>
      </c>
    </row>
  </sheetData>
  <mergeCells count="4">
    <mergeCell ref="E1:G1"/>
    <mergeCell ref="E2:G2"/>
    <mergeCell ref="A1:C1"/>
    <mergeCell ref="A2:C2"/>
  </mergeCells>
  <pageMargins left="0.59055118110236227" right="0.28000000000000003" top="2.16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workbookViewId="0">
      <selection activeCell="P13" sqref="P13"/>
    </sheetView>
  </sheetViews>
  <sheetFormatPr baseColWidth="10" defaultRowHeight="15"/>
  <cols>
    <col min="1" max="1" width="11.7109375" customWidth="1"/>
    <col min="2" max="2" width="58.85546875" customWidth="1"/>
    <col min="3" max="21" width="4.7109375" customWidth="1"/>
  </cols>
  <sheetData>
    <row r="1" spans="1:22" ht="25.5" customHeight="1">
      <c r="A1" t="s">
        <v>0</v>
      </c>
      <c r="C1" t="s">
        <v>1</v>
      </c>
      <c r="I1" s="4" t="s">
        <v>25</v>
      </c>
      <c r="J1" s="4"/>
      <c r="K1" s="4"/>
      <c r="L1" s="4"/>
      <c r="M1" s="4"/>
      <c r="N1" s="4"/>
      <c r="O1" s="4"/>
      <c r="P1" s="4"/>
    </row>
    <row r="2" spans="1:22">
      <c r="A2" t="s">
        <v>2</v>
      </c>
      <c r="B2" t="s">
        <v>3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</row>
    <row r="3" spans="1:22" ht="45" customHeight="1" thickBot="1">
      <c r="A3" t="s">
        <v>16</v>
      </c>
      <c r="B3" t="s">
        <v>14</v>
      </c>
      <c r="V3">
        <f>SUM(C3:U3)</f>
        <v>0</v>
      </c>
    </row>
    <row r="4" spans="1:22" ht="45" customHeight="1" thickBot="1">
      <c r="A4" t="s">
        <v>15</v>
      </c>
      <c r="B4" s="1" t="s">
        <v>22</v>
      </c>
      <c r="D4" s="4">
        <v>1</v>
      </c>
      <c r="I4" s="4">
        <v>1</v>
      </c>
      <c r="R4" s="4">
        <v>1</v>
      </c>
      <c r="S4" s="4">
        <v>1</v>
      </c>
      <c r="U4" s="4">
        <v>1</v>
      </c>
      <c r="V4" s="5">
        <f t="shared" ref="V4:V10" si="0">SUM(C4:U4)</f>
        <v>5</v>
      </c>
    </row>
    <row r="5" spans="1:22" ht="45" customHeight="1">
      <c r="A5" t="s">
        <v>4</v>
      </c>
      <c r="B5" s="1" t="s">
        <v>9</v>
      </c>
      <c r="V5">
        <f t="shared" si="0"/>
        <v>0</v>
      </c>
    </row>
    <row r="6" spans="1:22" ht="45" customHeight="1">
      <c r="A6" t="s">
        <v>5</v>
      </c>
      <c r="B6" s="1" t="s">
        <v>10</v>
      </c>
      <c r="J6" s="4">
        <v>1</v>
      </c>
      <c r="P6" s="4">
        <v>1</v>
      </c>
      <c r="V6">
        <f t="shared" si="0"/>
        <v>2</v>
      </c>
    </row>
    <row r="7" spans="1:22" ht="45" customHeight="1">
      <c r="A7" t="s">
        <v>6</v>
      </c>
      <c r="B7" s="1" t="s">
        <v>11</v>
      </c>
      <c r="N7" s="4">
        <v>1</v>
      </c>
      <c r="T7" s="4">
        <v>1</v>
      </c>
      <c r="V7">
        <f t="shared" si="0"/>
        <v>2</v>
      </c>
    </row>
    <row r="8" spans="1:22" ht="45" customHeight="1" thickBot="1">
      <c r="A8" t="s">
        <v>7</v>
      </c>
      <c r="B8" s="1" t="s">
        <v>12</v>
      </c>
      <c r="C8" s="4">
        <v>1</v>
      </c>
      <c r="E8" s="4">
        <v>1</v>
      </c>
      <c r="O8" s="4">
        <v>1</v>
      </c>
      <c r="Q8" s="4">
        <v>1</v>
      </c>
      <c r="V8" s="6">
        <f t="shared" si="0"/>
        <v>4</v>
      </c>
    </row>
    <row r="9" spans="1:22" ht="45" customHeight="1" thickBot="1">
      <c r="A9" t="s">
        <v>8</v>
      </c>
      <c r="B9" s="1" t="s">
        <v>13</v>
      </c>
      <c r="F9" s="4">
        <v>1</v>
      </c>
      <c r="H9" s="4">
        <v>1</v>
      </c>
      <c r="K9" s="4">
        <v>1</v>
      </c>
      <c r="L9" s="4">
        <v>1</v>
      </c>
      <c r="M9" s="4">
        <v>1</v>
      </c>
      <c r="V9" s="5">
        <f t="shared" si="0"/>
        <v>5</v>
      </c>
    </row>
    <row r="10" spans="1:22" ht="45" customHeight="1">
      <c r="A10" t="s">
        <v>20</v>
      </c>
      <c r="B10" s="1" t="s">
        <v>21</v>
      </c>
      <c r="G10" s="4">
        <v>1</v>
      </c>
      <c r="V10">
        <f t="shared" si="0"/>
        <v>1</v>
      </c>
    </row>
    <row r="11" spans="1:22">
      <c r="V11">
        <f>SUM(V3:V10)</f>
        <v>19</v>
      </c>
    </row>
    <row r="12" spans="1:22">
      <c r="B12" t="s">
        <v>17</v>
      </c>
    </row>
    <row r="13" spans="1:22">
      <c r="B13" t="s">
        <v>18</v>
      </c>
    </row>
    <row r="14" spans="1:22">
      <c r="B14" t="s">
        <v>19</v>
      </c>
    </row>
  </sheetData>
  <pageMargins left="0.47" right="0.33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workbookViewId="0">
      <selection activeCell="R16" sqref="R16"/>
    </sheetView>
  </sheetViews>
  <sheetFormatPr baseColWidth="10" defaultRowHeight="15"/>
  <cols>
    <col min="1" max="1" width="11.7109375" customWidth="1"/>
    <col min="2" max="2" width="58.85546875" customWidth="1"/>
    <col min="3" max="21" width="4.7109375" customWidth="1"/>
  </cols>
  <sheetData>
    <row r="1" spans="1:22" ht="25.5" customHeight="1">
      <c r="A1" t="s">
        <v>0</v>
      </c>
      <c r="C1" t="s">
        <v>1</v>
      </c>
      <c r="I1" t="s">
        <v>28</v>
      </c>
    </row>
    <row r="2" spans="1:22">
      <c r="A2" t="s">
        <v>2</v>
      </c>
      <c r="B2" t="s">
        <v>3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</row>
    <row r="3" spans="1:22" ht="45" customHeight="1">
      <c r="A3" t="s">
        <v>16</v>
      </c>
      <c r="B3" t="s">
        <v>14</v>
      </c>
      <c r="C3">
        <f>'ALT-3AU'!C3</f>
        <v>0</v>
      </c>
      <c r="D3">
        <f>'ALT-3AU'!D3</f>
        <v>0</v>
      </c>
      <c r="E3">
        <f>'ALT-3AU'!E3</f>
        <v>0</v>
      </c>
      <c r="F3">
        <f>'ALT-3AU'!F3</f>
        <v>0</v>
      </c>
      <c r="G3">
        <f>'ALT-3AU'!G3</f>
        <v>0</v>
      </c>
      <c r="H3">
        <f>'ALT-3AU'!H3</f>
        <v>0</v>
      </c>
      <c r="I3">
        <f>'ALT-3AU'!I3</f>
        <v>0</v>
      </c>
      <c r="J3">
        <f>'ALT-3AU'!J3</f>
        <v>0</v>
      </c>
      <c r="K3">
        <f>'ALT-3AU'!K3</f>
        <v>0</v>
      </c>
      <c r="L3">
        <f>'ALT-3AU'!L3</f>
        <v>0</v>
      </c>
      <c r="N3" s="3">
        <f>'ALT-2AU'!N3</f>
        <v>2</v>
      </c>
      <c r="O3">
        <f>'ALT-3AU'!M3</f>
        <v>0</v>
      </c>
      <c r="P3">
        <f>'ALT-3AU'!N3</f>
        <v>0</v>
      </c>
      <c r="Q3">
        <f>'ALT-3AU'!O3</f>
        <v>0</v>
      </c>
      <c r="R3">
        <f>'ALT-3AU'!P3</f>
        <v>0</v>
      </c>
      <c r="S3">
        <f>'ALT-3AU'!Q3</f>
        <v>0</v>
      </c>
      <c r="T3">
        <f>'ALT-3AU'!R3</f>
        <v>0</v>
      </c>
      <c r="U3">
        <f>'ALT-3AU'!S3</f>
        <v>0</v>
      </c>
      <c r="V3">
        <v>1</v>
      </c>
    </row>
    <row r="4" spans="1:22" ht="45" customHeight="1">
      <c r="A4" t="s">
        <v>15</v>
      </c>
      <c r="B4" s="1" t="str">
        <f>'ALT-1AU'!B4</f>
        <v>EGUNGO AA.OO. AMAITZEA Egungo eredua. AGOTAR LAS NN.SS. Modelo vigente.</v>
      </c>
      <c r="C4" s="2">
        <v>3</v>
      </c>
      <c r="D4" s="4">
        <f>'ALT-3AU'!D4</f>
        <v>1</v>
      </c>
      <c r="E4" s="2">
        <v>3</v>
      </c>
      <c r="F4">
        <f>'ALT-3AU'!F4</f>
        <v>0</v>
      </c>
      <c r="G4">
        <f>'ALT-3AU'!G4</f>
        <v>0</v>
      </c>
      <c r="H4">
        <f>'ALT-3AU'!H4</f>
        <v>0</v>
      </c>
      <c r="I4" s="4">
        <f>'ALT-3AU'!I4</f>
        <v>1</v>
      </c>
      <c r="J4" s="2">
        <v>3</v>
      </c>
      <c r="K4">
        <f>'ALT-3AU'!K4</f>
        <v>0</v>
      </c>
      <c r="L4">
        <f>'ALT-3AU'!L4</f>
        <v>0</v>
      </c>
      <c r="M4">
        <f>'ALT-3AU'!M4</f>
        <v>0</v>
      </c>
      <c r="N4" s="2">
        <v>3</v>
      </c>
      <c r="O4" s="3">
        <f>'ALT-2AU'!O4</f>
        <v>2</v>
      </c>
      <c r="P4">
        <f>'ALT-3AU'!P4</f>
        <v>0</v>
      </c>
      <c r="Q4">
        <f>'ALT-3AU'!Q4</f>
        <v>0</v>
      </c>
      <c r="R4" s="4">
        <f>'ALT-3AU'!R4</f>
        <v>1</v>
      </c>
      <c r="S4" s="4">
        <f>'ALT-3AU'!S4</f>
        <v>1</v>
      </c>
      <c r="T4">
        <f>'ALT-3AU'!T4</f>
        <v>0</v>
      </c>
      <c r="U4" s="4">
        <f>'ALT-3AU'!U4</f>
        <v>1</v>
      </c>
      <c r="V4">
        <v>10</v>
      </c>
    </row>
    <row r="5" spans="1:22" ht="45" customHeight="1">
      <c r="A5" t="s">
        <v>4</v>
      </c>
      <c r="B5" s="1" t="str">
        <f>'ALT-1AU'!B5</f>
        <v>Trenbidea bakarrik lekuz aldatzea eta egun AA.OO.etan kalifikatuta dauden lurzoruak mantendu.Trasladar únicamente el ferrocarril manteniendo los suelos calificados de las NN.SS.</v>
      </c>
      <c r="C5">
        <f>'ALT-3AU'!C5</f>
        <v>0</v>
      </c>
      <c r="D5" s="3">
        <f>'ALT-2AU'!D5</f>
        <v>2</v>
      </c>
      <c r="E5">
        <f>'ALT-2AU'!E5</f>
        <v>0</v>
      </c>
      <c r="F5">
        <f>'ALT-2AU'!F5</f>
        <v>0</v>
      </c>
      <c r="G5">
        <f>'ALT-2AU'!G5</f>
        <v>0</v>
      </c>
      <c r="H5">
        <f>'ALT-2AU'!H5</f>
        <v>0</v>
      </c>
      <c r="I5" s="3">
        <f>'ALT-2AU'!I5</f>
        <v>2</v>
      </c>
      <c r="J5" s="3">
        <f>'ALT-2AU'!J5</f>
        <v>2</v>
      </c>
      <c r="K5">
        <f>'ALT-2AU'!K5</f>
        <v>0</v>
      </c>
      <c r="L5">
        <f>'ALT-2AU'!L5</f>
        <v>0</v>
      </c>
      <c r="M5">
        <f>'ALT-2AU'!M5</f>
        <v>0</v>
      </c>
      <c r="N5">
        <f>'ALT-2AU'!N5</f>
        <v>0</v>
      </c>
      <c r="O5" s="2">
        <v>3</v>
      </c>
      <c r="P5">
        <f>'ALT-2AU'!P5</f>
        <v>0</v>
      </c>
      <c r="Q5" s="3">
        <f>'ALT-2AU'!Q5</f>
        <v>2</v>
      </c>
      <c r="R5" s="3">
        <f>'ALT-2AU'!R5</f>
        <v>2</v>
      </c>
      <c r="S5" s="3">
        <f>'ALT-2AU'!S5</f>
        <v>2</v>
      </c>
      <c r="T5">
        <f>'ALT-2AU'!T5</f>
        <v>0</v>
      </c>
      <c r="U5" s="2">
        <v>3</v>
      </c>
      <c r="V5">
        <v>8</v>
      </c>
    </row>
    <row r="6" spans="1:22" ht="45" customHeight="1">
      <c r="A6" t="s">
        <v>5</v>
      </c>
      <c r="B6" s="1" t="str">
        <f>'ALT-1AU'!B6</f>
        <v>Trenbidea bakarrik lekuz aldatzea eta egun AA.OO.etan kalifikatuta dauden lurzoruak murriztu. Trasladar únicamente el ferrocarril reduciendo los suelos calificados de las NN.SS.</v>
      </c>
      <c r="C6" s="3">
        <f>'ALT-2AU'!C6</f>
        <v>2</v>
      </c>
      <c r="D6">
        <f>'ALT-3AU'!D6</f>
        <v>0</v>
      </c>
      <c r="E6" s="3">
        <f>'ALT-2AU'!E6</f>
        <v>2</v>
      </c>
      <c r="F6">
        <f>'ALT-3AU'!F6</f>
        <v>0</v>
      </c>
      <c r="G6" s="2">
        <v>3</v>
      </c>
      <c r="H6">
        <f>'ALT-3AU'!H6</f>
        <v>0</v>
      </c>
      <c r="I6" s="2">
        <v>3</v>
      </c>
      <c r="J6" s="4">
        <f>'ALT-3AU'!J6</f>
        <v>1</v>
      </c>
      <c r="K6">
        <f>'ALT-3AU'!K6</f>
        <v>0</v>
      </c>
      <c r="L6">
        <f>'ALT-3AU'!L6</f>
        <v>0</v>
      </c>
      <c r="M6">
        <f>'ALT-3AU'!M6</f>
        <v>0</v>
      </c>
      <c r="N6">
        <f>'ALT-3AU'!N6</f>
        <v>0</v>
      </c>
      <c r="O6">
        <f>'ALT-3AU'!O6</f>
        <v>0</v>
      </c>
      <c r="P6" s="4">
        <f>'ALT-3AU'!P6</f>
        <v>1</v>
      </c>
      <c r="Q6" s="2">
        <v>3</v>
      </c>
      <c r="R6" s="2">
        <v>3</v>
      </c>
      <c r="S6" s="2">
        <v>3</v>
      </c>
      <c r="T6">
        <f>'ALT-3AU'!T6</f>
        <v>0</v>
      </c>
      <c r="U6" s="3">
        <f>'ALT-2AU'!U6</f>
        <v>2</v>
      </c>
      <c r="V6">
        <v>10</v>
      </c>
    </row>
    <row r="7" spans="1:22" ht="45" customHeight="1">
      <c r="A7" t="s">
        <v>6</v>
      </c>
      <c r="B7" s="1" t="str">
        <f>'ALT-1AU'!B7</f>
        <v>Trenbidea zein N-I lekuz aldatzea eta egun AA.OO.etan kalifikatuta dauden lurzoruak mantendu.Trasladar el ferrocarril y la N-I manteniendo los suelos calificados de las NN.SS.</v>
      </c>
      <c r="C7">
        <f>'ALT-3AU'!C7</f>
        <v>0</v>
      </c>
      <c r="D7" s="2">
        <v>3</v>
      </c>
      <c r="E7">
        <f>'ALT-3AU'!E7</f>
        <v>0</v>
      </c>
      <c r="F7" s="2">
        <v>3</v>
      </c>
      <c r="G7">
        <f>'ALT-3AU'!G7</f>
        <v>0</v>
      </c>
      <c r="H7">
        <f>'ALT-3AU'!H7</f>
        <v>0</v>
      </c>
      <c r="I7">
        <f>'ALT-3AU'!I7</f>
        <v>0</v>
      </c>
      <c r="J7">
        <f>'ALT-3AU'!J7</f>
        <v>0</v>
      </c>
      <c r="K7">
        <f>'ALT-3AU'!K7</f>
        <v>0</v>
      </c>
      <c r="L7">
        <f>'ALT-3AU'!L7</f>
        <v>0</v>
      </c>
      <c r="M7">
        <f>'ALT-3AU'!M7</f>
        <v>0</v>
      </c>
      <c r="N7" s="4">
        <f>'ALT-3AU'!N7</f>
        <v>1</v>
      </c>
      <c r="O7">
        <f>'ALT-3AU'!O7</f>
        <v>0</v>
      </c>
      <c r="P7">
        <f>'ALT-3AU'!P7</f>
        <v>0</v>
      </c>
      <c r="Q7">
        <f>'ALT-3AU'!Q7</f>
        <v>0</v>
      </c>
      <c r="R7">
        <f>'ALT-3AU'!R7</f>
        <v>0</v>
      </c>
      <c r="S7">
        <f>'ALT-3AU'!S7</f>
        <v>0</v>
      </c>
      <c r="T7" s="10" t="s">
        <v>27</v>
      </c>
      <c r="U7">
        <f>'ALT-3AU'!U7</f>
        <v>0</v>
      </c>
      <c r="V7" s="9" t="s">
        <v>30</v>
      </c>
    </row>
    <row r="8" spans="1:22" ht="45" customHeight="1">
      <c r="A8" t="s">
        <v>7</v>
      </c>
      <c r="B8" s="1" t="str">
        <f>'ALT-1AU'!B8</f>
        <v>Trenbidea zein N-I lekuz aldatzea eta egun AA.OO.etan kalifikatuta dauden lurzoruak murriztu.Trasladar el ferrocarril y la N-I reduciendo los suelos calificados de las NN.SS.</v>
      </c>
      <c r="C8" s="4">
        <f>'ALT-3AU'!C8</f>
        <v>1</v>
      </c>
      <c r="D8">
        <f>'ALT-3AU'!D8</f>
        <v>0</v>
      </c>
      <c r="E8" s="4">
        <f>'ALT-3AU'!E8</f>
        <v>1</v>
      </c>
      <c r="F8" s="3">
        <f>'ALT-2AU'!F8</f>
        <v>2</v>
      </c>
      <c r="G8" s="3">
        <f>'ALT-2AU'!G8</f>
        <v>2</v>
      </c>
      <c r="H8">
        <f>'ALT-3AU'!H8</f>
        <v>0</v>
      </c>
      <c r="I8">
        <f>'ALT-3AU'!I8</f>
        <v>0</v>
      </c>
      <c r="J8">
        <f>'ALT-3AU'!J8</f>
        <v>0</v>
      </c>
      <c r="K8">
        <f>'ALT-3AU'!K8</f>
        <v>0</v>
      </c>
      <c r="L8" s="3">
        <f>'ALT-2AU'!L8</f>
        <v>2</v>
      </c>
      <c r="M8">
        <f>'ALT-3AU'!M8</f>
        <v>0</v>
      </c>
      <c r="N8">
        <f>'ALT-3AU'!N8</f>
        <v>0</v>
      </c>
      <c r="O8" s="4">
        <f>'ALT-3AU'!O8</f>
        <v>1</v>
      </c>
      <c r="P8" s="3">
        <f>'ALT-2AU'!P8</f>
        <v>2</v>
      </c>
      <c r="Q8" s="4">
        <f>'ALT-3AU'!Q8</f>
        <v>1</v>
      </c>
      <c r="R8">
        <f>'ALT-3AU'!R8</f>
        <v>0</v>
      </c>
      <c r="S8">
        <f>'ALT-3AU'!S8</f>
        <v>0</v>
      </c>
      <c r="T8" s="3">
        <f>'ALT-2AU'!T8</f>
        <v>2</v>
      </c>
      <c r="U8">
        <f>'ALT-3AU'!U8</f>
        <v>0</v>
      </c>
      <c r="V8">
        <v>9</v>
      </c>
    </row>
    <row r="9" spans="1:22" ht="45" customHeight="1">
      <c r="A9" t="s">
        <v>8</v>
      </c>
      <c r="B9" s="1" t="str">
        <f>'ALT-1AU'!B9</f>
        <v>BATEK ERE EZ NAU KONBENZITZEN. NINGUNA ME CONVENCE.</v>
      </c>
      <c r="C9">
        <f>'ALT-3AU'!C9</f>
        <v>0</v>
      </c>
      <c r="D9">
        <f>'ALT-3AU'!D9</f>
        <v>0</v>
      </c>
      <c r="E9">
        <f>'ALT-3AU'!E9</f>
        <v>0</v>
      </c>
      <c r="F9" s="4">
        <f>'ALT-3AU'!F9</f>
        <v>1</v>
      </c>
      <c r="G9">
        <f>'ALT-3AU'!G9</f>
        <v>0</v>
      </c>
      <c r="H9" s="8" t="s">
        <v>26</v>
      </c>
      <c r="I9">
        <f>'ALT-2AU'!I9</f>
        <v>0</v>
      </c>
      <c r="J9">
        <f>'ALT-2AU'!J9</f>
        <v>0</v>
      </c>
      <c r="K9" s="8" t="s">
        <v>26</v>
      </c>
      <c r="L9" s="2" t="s">
        <v>27</v>
      </c>
      <c r="M9" s="8" t="s">
        <v>26</v>
      </c>
      <c r="N9">
        <f>'ALT-2AU'!N9</f>
        <v>0</v>
      </c>
      <c r="O9">
        <f>'ALT-2AU'!O9</f>
        <v>0</v>
      </c>
      <c r="P9" s="2">
        <v>3</v>
      </c>
      <c r="Q9">
        <f>'ALT-2AU'!Q9</f>
        <v>0</v>
      </c>
      <c r="R9">
        <f>'ALT-2AU'!R9</f>
        <v>0</v>
      </c>
      <c r="S9">
        <f>'ALT-2AU'!S9</f>
        <v>0</v>
      </c>
      <c r="T9">
        <f>'ALT-2AU'!T9</f>
        <v>0</v>
      </c>
      <c r="U9">
        <f>'ALT-2AU'!U9</f>
        <v>0</v>
      </c>
      <c r="V9" s="9" t="s">
        <v>29</v>
      </c>
    </row>
    <row r="10" spans="1:22" ht="45" customHeight="1">
      <c r="A10" t="s">
        <v>20</v>
      </c>
      <c r="B10" s="1" t="str">
        <f>'ALT-1AU'!B10</f>
        <v>Trenbidea eta N-Ieko trazaduak mantendu eta egun kalifikatuta dauden lurzoruak murriztu. Mantener los trazados de la NI y el ferrocarril y reducir los suelos calificados de las NN.SS.</v>
      </c>
      <c r="C10">
        <f>'ALT-3AU'!C10</f>
        <v>0</v>
      </c>
      <c r="D10">
        <f>'ALT-3AU'!D10</f>
        <v>0</v>
      </c>
      <c r="E10">
        <f>'ALT-3AU'!E10</f>
        <v>0</v>
      </c>
      <c r="F10">
        <f>'ALT-3AU'!F10</f>
        <v>0</v>
      </c>
      <c r="G10" s="4">
        <f>'ALT-3AU'!G10</f>
        <v>1</v>
      </c>
      <c r="H10">
        <f>'ALT-3AU'!H10</f>
        <v>0</v>
      </c>
      <c r="I10">
        <f>'ALT-3AU'!I10</f>
        <v>0</v>
      </c>
      <c r="J10">
        <f>'ALT-3AU'!J10</f>
        <v>0</v>
      </c>
      <c r="K10">
        <f>'ALT-3AU'!K10</f>
        <v>0</v>
      </c>
      <c r="L10">
        <f>'ALT-3AU'!L10</f>
        <v>0</v>
      </c>
      <c r="M10">
        <f>'ALT-3AU'!M10</f>
        <v>0</v>
      </c>
      <c r="N10">
        <f>'ALT-3AU'!N10</f>
        <v>0</v>
      </c>
      <c r="O10">
        <f>'ALT-3AU'!O10</f>
        <v>0</v>
      </c>
      <c r="P10">
        <f>'ALT-3AU'!P10</f>
        <v>0</v>
      </c>
      <c r="Q10">
        <f>'ALT-3AU'!Q10</f>
        <v>0</v>
      </c>
      <c r="R10">
        <f>'ALT-3AU'!R10</f>
        <v>0</v>
      </c>
      <c r="S10">
        <f>'ALT-3AU'!S10</f>
        <v>0</v>
      </c>
      <c r="T10">
        <f>'ALT-3AU'!T10</f>
        <v>0</v>
      </c>
      <c r="U10">
        <f>'ALT-3AU'!U10</f>
        <v>0</v>
      </c>
      <c r="V10">
        <v>1</v>
      </c>
    </row>
    <row r="11" spans="1:22">
      <c r="V11" s="9" t="s">
        <v>31</v>
      </c>
    </row>
    <row r="12" spans="1:22">
      <c r="B12" s="2" t="s">
        <v>17</v>
      </c>
    </row>
    <row r="13" spans="1:22">
      <c r="B13" s="3" t="s">
        <v>18</v>
      </c>
    </row>
    <row r="14" spans="1:22">
      <c r="B14" s="4" t="s">
        <v>19</v>
      </c>
    </row>
  </sheetData>
  <pageMargins left="0.43307086614173229" right="0.31496062992125984" top="0.74803149606299213" bottom="0.74803149606299213" header="0.31496062992125984" footer="0.31496062992125984"/>
  <pageSetup paperSize="9" scale="80" orientation="landscape" copies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"/>
  <sheetViews>
    <sheetView workbookViewId="0">
      <selection activeCell="C11" sqref="C11"/>
    </sheetView>
  </sheetViews>
  <sheetFormatPr baseColWidth="10" defaultRowHeight="15"/>
  <cols>
    <col min="1" max="1" width="11.7109375" customWidth="1"/>
    <col min="2" max="2" width="58.85546875" customWidth="1"/>
    <col min="3" max="3" width="11.5703125" customWidth="1"/>
    <col min="4" max="4" width="9.7109375" customWidth="1"/>
    <col min="5" max="5" width="11.42578125" customWidth="1"/>
    <col min="6" max="22" width="9.7109375" customWidth="1"/>
  </cols>
  <sheetData>
    <row r="1" spans="1:22" ht="30.75" customHeight="1">
      <c r="A1" t="s">
        <v>0</v>
      </c>
      <c r="C1" s="1" t="s">
        <v>96</v>
      </c>
      <c r="E1" s="1" t="s">
        <v>97</v>
      </c>
    </row>
    <row r="2" spans="1:22">
      <c r="A2" s="12" t="s">
        <v>2</v>
      </c>
      <c r="B2" s="14" t="s">
        <v>3</v>
      </c>
      <c r="C2" s="12" t="s">
        <v>32</v>
      </c>
      <c r="D2" s="14" t="s">
        <v>33</v>
      </c>
      <c r="E2" s="13" t="s">
        <v>34</v>
      </c>
    </row>
    <row r="3" spans="1:22" ht="45" customHeight="1">
      <c r="A3" s="15" t="s">
        <v>16</v>
      </c>
      <c r="B3" s="30" t="str">
        <f>'ALT-1AU'!B3</f>
        <v>EZER EZ EGITEA. NO HACER NADA.</v>
      </c>
      <c r="C3" s="16">
        <v>0</v>
      </c>
      <c r="D3" s="16">
        <v>1</v>
      </c>
      <c r="E3" s="16">
        <v>0</v>
      </c>
    </row>
    <row r="4" spans="1:22" ht="45" customHeight="1">
      <c r="A4" s="17" t="s">
        <v>15</v>
      </c>
      <c r="B4" s="31" t="str">
        <f>'ALT-1AU'!B4</f>
        <v>EGUNGO AA.OO. AMAITZEA Egungo eredua. AGOTAR LAS NN.SS. Modelo vigente.</v>
      </c>
      <c r="C4" s="18">
        <v>4</v>
      </c>
      <c r="D4" s="18">
        <v>1</v>
      </c>
      <c r="E4" s="18">
        <v>5</v>
      </c>
    </row>
    <row r="5" spans="1:22" ht="45" customHeight="1">
      <c r="A5" s="17" t="s">
        <v>4</v>
      </c>
      <c r="B5" s="31" t="str">
        <f>'ALT-1AU'!B5</f>
        <v>Trenbidea bakarrik lekuz aldatzea eta egun AA.OO.etan kalifikatuta dauden lurzoruak mantendu.Trasladar únicamente el ferrocarril manteniendo los suelos calificados de las NN.SS.</v>
      </c>
      <c r="C5" s="18">
        <v>2</v>
      </c>
      <c r="D5" s="18">
        <v>6</v>
      </c>
      <c r="E5" s="18">
        <v>0</v>
      </c>
    </row>
    <row r="6" spans="1:22" ht="45" customHeight="1">
      <c r="A6" s="17" t="s">
        <v>5</v>
      </c>
      <c r="B6" s="31" t="str">
        <f>'ALT-1AU'!B6</f>
        <v>Trenbidea bakarrik lekuz aldatzea eta egun AA.OO.etan kalifikatuta dauden lurzoruak murriztu. Trasladar únicamente el ferrocarril reduciendo los suelos calificados de las NN.SS.</v>
      </c>
      <c r="C6" s="18">
        <v>5</v>
      </c>
      <c r="D6" s="18">
        <v>3</v>
      </c>
      <c r="E6" s="18">
        <v>2</v>
      </c>
    </row>
    <row r="7" spans="1:22" ht="45" customHeight="1">
      <c r="A7" s="17" t="s">
        <v>6</v>
      </c>
      <c r="B7" s="31" t="str">
        <f>'ALT-1AU'!B7</f>
        <v>Trenbidea zein N-I lekuz aldatzea eta egun AA.OO.etan kalifikatuta dauden lurzoruak mantendu.Trasladar el ferrocarril y la N-I manteniendo los suelos calificados de las NN.SS.</v>
      </c>
      <c r="C7" s="18">
        <v>3</v>
      </c>
      <c r="D7" s="18">
        <v>0</v>
      </c>
      <c r="E7" s="18">
        <v>2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45" customHeight="1">
      <c r="A8" s="17" t="s">
        <v>7</v>
      </c>
      <c r="B8" s="31" t="str">
        <f>'ALT-1AU'!B8</f>
        <v>Trenbidea zein N-I lekuz aldatzea eta egun AA.OO.etan kalifikatuta dauden lurzoruak murriztu.Trasladar el ferrocarril y la N-I reduciendo los suelos calificados de las NN.SS.</v>
      </c>
      <c r="C8" s="18">
        <v>0</v>
      </c>
      <c r="D8" s="18">
        <v>5</v>
      </c>
      <c r="E8" s="18">
        <v>4</v>
      </c>
    </row>
    <row r="9" spans="1:22" ht="45" customHeight="1">
      <c r="A9" s="17" t="s">
        <v>8</v>
      </c>
      <c r="B9" s="31" t="str">
        <f>'ALT-1AU'!B9</f>
        <v>BATEK ERE EZ NAU KONBENZITZEN. NINGUNA ME CONVENCE.</v>
      </c>
      <c r="C9" s="18">
        <v>5</v>
      </c>
      <c r="D9" s="18">
        <v>3</v>
      </c>
      <c r="E9" s="18">
        <v>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45" customHeight="1">
      <c r="A10" s="19" t="s">
        <v>20</v>
      </c>
      <c r="B10" s="32" t="str">
        <f>'ALT-1AU'!B10</f>
        <v>Trenbidea eta N-Ieko trazaduak mantendu eta egun kalifikatuta dauden lurzoruak murriztu. Mantener los trazados de la NI y el ferrocarril y reducir los suelos calificados de las NN.SS.</v>
      </c>
      <c r="C10" s="20">
        <v>0</v>
      </c>
      <c r="D10" s="20">
        <v>0</v>
      </c>
      <c r="E10" s="20">
        <v>1</v>
      </c>
    </row>
    <row r="11" spans="1:22">
      <c r="B11" s="1" t="s">
        <v>35</v>
      </c>
      <c r="C11" s="11">
        <f>SUM(C3:C10)</f>
        <v>19</v>
      </c>
      <c r="D11" s="11">
        <f t="shared" ref="D11:E11" si="0">SUM(D3:D10)</f>
        <v>19</v>
      </c>
      <c r="E11" s="11">
        <f t="shared" si="0"/>
        <v>19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</sheetData>
  <pageMargins left="1.57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K8" sqref="K8"/>
    </sheetView>
  </sheetViews>
  <sheetFormatPr baseColWidth="10" defaultRowHeight="15"/>
  <cols>
    <col min="1" max="1" width="19.5703125" customWidth="1"/>
    <col min="2" max="2" width="13.140625" customWidth="1"/>
    <col min="3" max="3" width="11.5703125" customWidth="1"/>
    <col min="4" max="4" width="15.7109375" customWidth="1"/>
    <col min="6" max="6" width="18.85546875" customWidth="1"/>
    <col min="7" max="7" width="16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7" t="s">
        <v>44</v>
      </c>
      <c r="F2" s="88"/>
      <c r="G2" s="88"/>
    </row>
    <row r="3" spans="1:7" ht="15" customHeight="1">
      <c r="B3" s="58" t="s">
        <v>45</v>
      </c>
      <c r="C3" s="59" t="s">
        <v>52</v>
      </c>
      <c r="D3" s="59" t="s">
        <v>47</v>
      </c>
      <c r="E3" s="59" t="s">
        <v>51</v>
      </c>
      <c r="F3" s="59" t="s">
        <v>50</v>
      </c>
      <c r="G3" s="60" t="s">
        <v>53</v>
      </c>
    </row>
    <row r="4" spans="1:7" ht="15.75" customHeight="1">
      <c r="B4" s="61" t="s">
        <v>46</v>
      </c>
      <c r="C4" s="62" t="s">
        <v>95</v>
      </c>
      <c r="D4" s="62" t="s">
        <v>48</v>
      </c>
      <c r="E4" s="62" t="s">
        <v>49</v>
      </c>
      <c r="F4" s="62" t="s">
        <v>94</v>
      </c>
      <c r="G4" s="63" t="s">
        <v>54</v>
      </c>
    </row>
    <row r="5" spans="1:7">
      <c r="A5">
        <v>1</v>
      </c>
      <c r="B5">
        <v>1</v>
      </c>
      <c r="C5">
        <v>1</v>
      </c>
      <c r="D5">
        <v>1</v>
      </c>
      <c r="E5">
        <v>4</v>
      </c>
      <c r="F5">
        <v>4</v>
      </c>
      <c r="G5">
        <v>3</v>
      </c>
    </row>
    <row r="6" spans="1:7">
      <c r="A6">
        <v>2</v>
      </c>
      <c r="B6">
        <v>1</v>
      </c>
      <c r="C6">
        <v>1</v>
      </c>
      <c r="D6">
        <v>1</v>
      </c>
      <c r="E6">
        <v>4</v>
      </c>
      <c r="F6">
        <v>4</v>
      </c>
      <c r="G6">
        <v>3</v>
      </c>
    </row>
    <row r="7" spans="1:7">
      <c r="A7">
        <v>3</v>
      </c>
    </row>
    <row r="8" spans="1:7">
      <c r="A8">
        <v>4</v>
      </c>
      <c r="B8">
        <v>2</v>
      </c>
      <c r="C8">
        <v>2</v>
      </c>
      <c r="D8">
        <v>3</v>
      </c>
      <c r="E8">
        <v>5</v>
      </c>
      <c r="F8">
        <v>3</v>
      </c>
      <c r="G8">
        <v>4</v>
      </c>
    </row>
    <row r="9" spans="1:7">
      <c r="A9">
        <v>5</v>
      </c>
      <c r="B9">
        <v>5</v>
      </c>
    </row>
    <row r="10" spans="1:7">
      <c r="A10">
        <v>6</v>
      </c>
      <c r="B10">
        <v>1</v>
      </c>
      <c r="C10">
        <v>1</v>
      </c>
      <c r="D10">
        <v>2</v>
      </c>
      <c r="E10">
        <v>5</v>
      </c>
      <c r="F10">
        <v>1</v>
      </c>
      <c r="G10">
        <v>5</v>
      </c>
    </row>
    <row r="11" spans="1:7">
      <c r="A11">
        <v>7</v>
      </c>
    </row>
    <row r="12" spans="1:7">
      <c r="A12">
        <v>8</v>
      </c>
      <c r="B12">
        <v>1</v>
      </c>
      <c r="C12">
        <v>2</v>
      </c>
      <c r="D12">
        <v>1</v>
      </c>
      <c r="E12">
        <v>3</v>
      </c>
      <c r="F12">
        <v>1</v>
      </c>
      <c r="G12">
        <v>1</v>
      </c>
    </row>
    <row r="13" spans="1:7">
      <c r="A13">
        <v>9</v>
      </c>
      <c r="B13">
        <v>1</v>
      </c>
      <c r="C13">
        <v>1</v>
      </c>
      <c r="D13">
        <v>1</v>
      </c>
      <c r="E13">
        <v>2</v>
      </c>
      <c r="F13">
        <v>1</v>
      </c>
      <c r="G13">
        <v>5</v>
      </c>
    </row>
    <row r="14" spans="1:7">
      <c r="A14">
        <v>10</v>
      </c>
    </row>
    <row r="15" spans="1:7">
      <c r="A15">
        <v>11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</row>
    <row r="16" spans="1:7">
      <c r="A16">
        <v>12</v>
      </c>
      <c r="B16">
        <v>2</v>
      </c>
      <c r="C16">
        <v>1</v>
      </c>
      <c r="D16">
        <v>3</v>
      </c>
      <c r="E16">
        <v>4</v>
      </c>
      <c r="F16">
        <v>0</v>
      </c>
      <c r="G16">
        <v>5</v>
      </c>
    </row>
    <row r="17" spans="1:7">
      <c r="A17">
        <v>13</v>
      </c>
      <c r="B17">
        <v>2</v>
      </c>
      <c r="C17">
        <v>1</v>
      </c>
      <c r="D17">
        <v>1</v>
      </c>
      <c r="E17">
        <v>4</v>
      </c>
      <c r="F17">
        <v>1</v>
      </c>
      <c r="G17">
        <v>4</v>
      </c>
    </row>
    <row r="18" spans="1:7">
      <c r="A18">
        <v>14</v>
      </c>
      <c r="B18">
        <v>1</v>
      </c>
      <c r="C18">
        <v>1</v>
      </c>
      <c r="D18">
        <v>1</v>
      </c>
      <c r="E18">
        <v>1</v>
      </c>
      <c r="F18">
        <v>1</v>
      </c>
      <c r="G18">
        <v>5</v>
      </c>
    </row>
    <row r="19" spans="1:7">
      <c r="A19">
        <v>15</v>
      </c>
      <c r="B19">
        <v>1</v>
      </c>
      <c r="C19">
        <v>1</v>
      </c>
      <c r="D19">
        <v>1</v>
      </c>
      <c r="E19">
        <v>3</v>
      </c>
      <c r="F19">
        <v>3</v>
      </c>
      <c r="G19">
        <v>4</v>
      </c>
    </row>
    <row r="20" spans="1:7">
      <c r="A20">
        <v>16</v>
      </c>
      <c r="B20">
        <v>4</v>
      </c>
      <c r="C20">
        <v>1</v>
      </c>
      <c r="D20">
        <v>2</v>
      </c>
      <c r="E20">
        <v>3</v>
      </c>
      <c r="F20">
        <v>1</v>
      </c>
      <c r="G20">
        <v>4</v>
      </c>
    </row>
    <row r="21" spans="1:7">
      <c r="A21">
        <v>17</v>
      </c>
      <c r="B21">
        <v>4</v>
      </c>
      <c r="C21">
        <v>1</v>
      </c>
      <c r="D21">
        <v>1</v>
      </c>
      <c r="E21">
        <v>3</v>
      </c>
      <c r="F21">
        <v>1</v>
      </c>
      <c r="G21">
        <v>3</v>
      </c>
    </row>
    <row r="22" spans="1:7">
      <c r="A22">
        <v>18</v>
      </c>
      <c r="B22">
        <v>5</v>
      </c>
      <c r="C22">
        <v>1</v>
      </c>
      <c r="D22">
        <v>1</v>
      </c>
      <c r="E22">
        <v>4</v>
      </c>
      <c r="F22">
        <v>4</v>
      </c>
      <c r="G22">
        <v>1</v>
      </c>
    </row>
    <row r="23" spans="1:7">
      <c r="A23">
        <v>19</v>
      </c>
      <c r="B23">
        <v>4</v>
      </c>
      <c r="C23">
        <v>1</v>
      </c>
      <c r="D23">
        <v>2</v>
      </c>
      <c r="E23">
        <v>2</v>
      </c>
      <c r="F23">
        <v>1</v>
      </c>
      <c r="G23">
        <v>2</v>
      </c>
    </row>
    <row r="24" spans="1:7">
      <c r="A24" t="s">
        <v>55</v>
      </c>
      <c r="B24" s="24">
        <f>SUM(B5:B23)/16</f>
        <v>2.25</v>
      </c>
      <c r="C24" s="24">
        <f>SUM(C5:C23)/15</f>
        <v>1.1333333333333333</v>
      </c>
      <c r="D24" s="24">
        <f>SUM(D5:D23)/15</f>
        <v>1.4666666666666666</v>
      </c>
      <c r="E24" s="26">
        <f>SUM(E5:E23)/15</f>
        <v>3.2</v>
      </c>
      <c r="F24" s="24">
        <f>SUM(F5:F23)/14</f>
        <v>1.9285714285714286</v>
      </c>
      <c r="G24" s="26">
        <f>SUM(G5:G23)/15</f>
        <v>3.3333333333333335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J12" sqref="J12"/>
    </sheetView>
  </sheetViews>
  <sheetFormatPr baseColWidth="10" defaultRowHeight="15"/>
  <cols>
    <col min="1" max="1" width="20.85546875" customWidth="1"/>
    <col min="3" max="3" width="15.42578125" customWidth="1"/>
    <col min="4" max="4" width="15.7109375" customWidth="1"/>
    <col min="6" max="6" width="22.42578125" customWidth="1"/>
    <col min="7" max="7" width="16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5</v>
      </c>
      <c r="C5">
        <v>1</v>
      </c>
      <c r="D5">
        <v>1</v>
      </c>
      <c r="E5">
        <v>3</v>
      </c>
      <c r="F5">
        <v>2</v>
      </c>
      <c r="G5">
        <v>4</v>
      </c>
    </row>
    <row r="6" spans="1:7">
      <c r="A6">
        <v>2</v>
      </c>
      <c r="B6">
        <v>5</v>
      </c>
      <c r="C6">
        <v>1</v>
      </c>
      <c r="D6">
        <v>1</v>
      </c>
      <c r="E6">
        <v>3</v>
      </c>
      <c r="F6">
        <v>2</v>
      </c>
      <c r="G6">
        <v>4</v>
      </c>
    </row>
    <row r="7" spans="1:7">
      <c r="A7">
        <v>3</v>
      </c>
    </row>
    <row r="8" spans="1:7">
      <c r="A8">
        <v>4</v>
      </c>
      <c r="B8">
        <v>2</v>
      </c>
      <c r="C8">
        <v>1</v>
      </c>
      <c r="D8">
        <v>3</v>
      </c>
      <c r="E8">
        <v>4</v>
      </c>
      <c r="F8">
        <v>2</v>
      </c>
      <c r="G8">
        <v>4</v>
      </c>
    </row>
    <row r="9" spans="1:7">
      <c r="A9">
        <v>5</v>
      </c>
      <c r="E9">
        <v>5</v>
      </c>
    </row>
    <row r="10" spans="1:7">
      <c r="A10">
        <v>6</v>
      </c>
      <c r="B10">
        <v>1</v>
      </c>
      <c r="C10">
        <v>1</v>
      </c>
      <c r="D10">
        <v>2</v>
      </c>
      <c r="E10">
        <v>5</v>
      </c>
      <c r="F10">
        <v>1</v>
      </c>
      <c r="G10">
        <v>5</v>
      </c>
    </row>
    <row r="11" spans="1:7">
      <c r="A11">
        <v>7</v>
      </c>
    </row>
    <row r="12" spans="1:7">
      <c r="A12">
        <v>8</v>
      </c>
    </row>
    <row r="13" spans="1:7">
      <c r="A13">
        <v>9</v>
      </c>
      <c r="B13">
        <v>1</v>
      </c>
      <c r="C13">
        <v>1</v>
      </c>
      <c r="D13">
        <v>1</v>
      </c>
      <c r="E13">
        <v>4</v>
      </c>
      <c r="F13">
        <v>1</v>
      </c>
      <c r="G13">
        <v>5</v>
      </c>
    </row>
    <row r="14" spans="1:7">
      <c r="A14">
        <v>10</v>
      </c>
    </row>
    <row r="15" spans="1:7">
      <c r="A15">
        <v>11</v>
      </c>
      <c r="B15">
        <v>4</v>
      </c>
      <c r="C15">
        <v>1</v>
      </c>
      <c r="D15">
        <v>1</v>
      </c>
      <c r="E15">
        <v>1</v>
      </c>
      <c r="F15">
        <v>3</v>
      </c>
      <c r="G15">
        <v>2</v>
      </c>
    </row>
    <row r="16" spans="1:7">
      <c r="A16">
        <v>12</v>
      </c>
      <c r="B16">
        <v>5</v>
      </c>
      <c r="D16">
        <v>2</v>
      </c>
      <c r="E16">
        <v>4</v>
      </c>
      <c r="F16">
        <v>1</v>
      </c>
      <c r="G16">
        <v>3</v>
      </c>
    </row>
    <row r="17" spans="1:7">
      <c r="A17">
        <v>13</v>
      </c>
      <c r="B17">
        <v>3</v>
      </c>
      <c r="C17">
        <v>1</v>
      </c>
      <c r="D17">
        <v>1</v>
      </c>
      <c r="E17">
        <v>2</v>
      </c>
      <c r="F17">
        <v>1</v>
      </c>
      <c r="G17">
        <v>4</v>
      </c>
    </row>
    <row r="18" spans="1:7">
      <c r="A18">
        <v>14</v>
      </c>
      <c r="B18">
        <v>1</v>
      </c>
      <c r="C18">
        <v>1</v>
      </c>
      <c r="D18">
        <v>1</v>
      </c>
      <c r="E18">
        <v>1</v>
      </c>
      <c r="F18">
        <v>1</v>
      </c>
      <c r="G18">
        <v>5</v>
      </c>
    </row>
    <row r="19" spans="1:7">
      <c r="A19">
        <v>15</v>
      </c>
      <c r="B19">
        <v>1</v>
      </c>
      <c r="C19">
        <v>1</v>
      </c>
      <c r="D19">
        <v>1</v>
      </c>
      <c r="E19">
        <v>3</v>
      </c>
      <c r="F19">
        <v>1</v>
      </c>
      <c r="G19">
        <v>5</v>
      </c>
    </row>
    <row r="20" spans="1:7">
      <c r="A20">
        <v>16</v>
      </c>
      <c r="B20">
        <v>2</v>
      </c>
      <c r="C20">
        <v>1</v>
      </c>
      <c r="D20">
        <v>3</v>
      </c>
      <c r="E20">
        <v>3</v>
      </c>
      <c r="F20">
        <v>1</v>
      </c>
      <c r="G20">
        <v>5</v>
      </c>
    </row>
    <row r="21" spans="1:7">
      <c r="A21">
        <v>17</v>
      </c>
      <c r="B21">
        <v>2</v>
      </c>
      <c r="C21">
        <v>1</v>
      </c>
      <c r="D21">
        <v>3</v>
      </c>
      <c r="E21">
        <v>3</v>
      </c>
      <c r="F21">
        <v>2</v>
      </c>
      <c r="G21">
        <v>4</v>
      </c>
    </row>
    <row r="22" spans="1:7">
      <c r="A22">
        <v>18</v>
      </c>
      <c r="B22">
        <v>5</v>
      </c>
      <c r="C22">
        <v>1</v>
      </c>
      <c r="D22">
        <v>1</v>
      </c>
      <c r="E22">
        <v>4</v>
      </c>
      <c r="F22">
        <v>4</v>
      </c>
      <c r="G22">
        <v>1</v>
      </c>
    </row>
    <row r="23" spans="1:7">
      <c r="A23">
        <v>19</v>
      </c>
      <c r="B23">
        <v>4</v>
      </c>
      <c r="C23">
        <v>1</v>
      </c>
      <c r="D23">
        <v>1</v>
      </c>
      <c r="E23">
        <v>1</v>
      </c>
      <c r="F23">
        <v>1</v>
      </c>
      <c r="G23">
        <v>1</v>
      </c>
    </row>
    <row r="24" spans="1:7">
      <c r="A24" t="s">
        <v>77</v>
      </c>
      <c r="B24" s="26">
        <f>SUM(B5:B23)/14</f>
        <v>2.9285714285714284</v>
      </c>
      <c r="C24" s="24">
        <f>SUM(C5:C23)/13</f>
        <v>1</v>
      </c>
      <c r="D24" s="24">
        <f t="shared" ref="D24:G24" si="0">SUM(D5:D23)/14</f>
        <v>1.5714285714285714</v>
      </c>
      <c r="E24" s="26">
        <f>SUM(E5:E23)/15</f>
        <v>3.0666666666666669</v>
      </c>
      <c r="F24" s="24">
        <f t="shared" si="0"/>
        <v>1.6428571428571428</v>
      </c>
      <c r="G24" s="27">
        <f t="shared" si="0"/>
        <v>3.7142857142857144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G35" sqref="G35"/>
    </sheetView>
  </sheetViews>
  <sheetFormatPr baseColWidth="10" defaultRowHeight="15"/>
  <cols>
    <col min="1" max="1" width="20.85546875" customWidth="1"/>
    <col min="3" max="3" width="15.42578125" customWidth="1"/>
    <col min="4" max="4" width="15.7109375" customWidth="1"/>
    <col min="6" max="6" width="22.42578125" customWidth="1"/>
    <col min="7" max="7" width="16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5</v>
      </c>
      <c r="C5">
        <v>1</v>
      </c>
      <c r="D5">
        <v>1</v>
      </c>
      <c r="E5">
        <v>3</v>
      </c>
      <c r="F5">
        <v>3</v>
      </c>
      <c r="G5">
        <v>3</v>
      </c>
    </row>
    <row r="6" spans="1:7">
      <c r="A6">
        <v>2</v>
      </c>
      <c r="B6">
        <v>5</v>
      </c>
      <c r="C6">
        <v>1</v>
      </c>
      <c r="D6">
        <v>1</v>
      </c>
      <c r="E6">
        <v>3</v>
      </c>
      <c r="F6">
        <v>3</v>
      </c>
      <c r="G6">
        <v>3</v>
      </c>
    </row>
    <row r="7" spans="1:7">
      <c r="A7">
        <v>3</v>
      </c>
    </row>
    <row r="8" spans="1:7">
      <c r="A8">
        <v>4</v>
      </c>
      <c r="B8">
        <v>3</v>
      </c>
      <c r="C8">
        <v>3</v>
      </c>
      <c r="D8">
        <v>4</v>
      </c>
      <c r="E8">
        <v>3</v>
      </c>
      <c r="F8">
        <v>2</v>
      </c>
      <c r="G8">
        <v>3</v>
      </c>
    </row>
    <row r="9" spans="1:7">
      <c r="A9">
        <v>5</v>
      </c>
      <c r="E9">
        <v>5</v>
      </c>
    </row>
    <row r="10" spans="1:7">
      <c r="A10">
        <v>6</v>
      </c>
      <c r="B10">
        <v>1</v>
      </c>
      <c r="C10">
        <v>1</v>
      </c>
      <c r="D10">
        <v>1</v>
      </c>
      <c r="E10">
        <v>5</v>
      </c>
      <c r="F10">
        <v>3</v>
      </c>
      <c r="G10">
        <v>5</v>
      </c>
    </row>
    <row r="11" spans="1:7">
      <c r="A11">
        <v>7</v>
      </c>
    </row>
    <row r="12" spans="1:7">
      <c r="A12">
        <v>8</v>
      </c>
    </row>
    <row r="13" spans="1:7">
      <c r="A13">
        <v>9</v>
      </c>
      <c r="B13">
        <v>1</v>
      </c>
      <c r="C13">
        <v>1</v>
      </c>
      <c r="D13">
        <v>1</v>
      </c>
      <c r="E13">
        <v>1</v>
      </c>
      <c r="F13">
        <v>1</v>
      </c>
      <c r="G13">
        <v>5</v>
      </c>
    </row>
    <row r="14" spans="1:7">
      <c r="A14">
        <v>10</v>
      </c>
    </row>
    <row r="15" spans="1:7">
      <c r="A15">
        <v>11</v>
      </c>
      <c r="B15">
        <v>1</v>
      </c>
      <c r="D15">
        <v>1</v>
      </c>
      <c r="E15">
        <v>1</v>
      </c>
      <c r="F15">
        <v>1</v>
      </c>
      <c r="G15">
        <v>5</v>
      </c>
    </row>
    <row r="16" spans="1:7">
      <c r="A16">
        <v>12</v>
      </c>
      <c r="B16">
        <v>5</v>
      </c>
      <c r="C16">
        <v>1</v>
      </c>
      <c r="D16">
        <v>1</v>
      </c>
      <c r="E16">
        <v>3</v>
      </c>
      <c r="F16">
        <v>1</v>
      </c>
      <c r="G16">
        <v>4</v>
      </c>
    </row>
    <row r="17" spans="1:7">
      <c r="A17">
        <v>13</v>
      </c>
      <c r="B17">
        <v>2</v>
      </c>
      <c r="C17">
        <v>1</v>
      </c>
      <c r="D17">
        <v>1</v>
      </c>
      <c r="E17">
        <v>2</v>
      </c>
      <c r="F17">
        <v>1</v>
      </c>
      <c r="G17">
        <v>5</v>
      </c>
    </row>
    <row r="18" spans="1:7">
      <c r="A18">
        <v>14</v>
      </c>
      <c r="B18">
        <v>1</v>
      </c>
      <c r="C18">
        <v>3</v>
      </c>
      <c r="D18">
        <v>1</v>
      </c>
      <c r="E18">
        <v>2</v>
      </c>
      <c r="F18">
        <v>1</v>
      </c>
      <c r="G18">
        <v>3</v>
      </c>
    </row>
    <row r="19" spans="1:7">
      <c r="A19">
        <v>15</v>
      </c>
      <c r="B19">
        <v>3</v>
      </c>
      <c r="C19">
        <v>3</v>
      </c>
      <c r="D19">
        <v>2</v>
      </c>
      <c r="E19">
        <v>4</v>
      </c>
      <c r="F19">
        <v>3</v>
      </c>
      <c r="G19">
        <v>4</v>
      </c>
    </row>
    <row r="20" spans="1:7">
      <c r="A20">
        <v>16</v>
      </c>
      <c r="B20">
        <v>3</v>
      </c>
      <c r="C20">
        <v>4</v>
      </c>
      <c r="D20">
        <v>2</v>
      </c>
      <c r="E20">
        <v>3</v>
      </c>
      <c r="F20">
        <v>1</v>
      </c>
      <c r="G20">
        <v>3</v>
      </c>
    </row>
    <row r="21" spans="1:7">
      <c r="A21">
        <v>17</v>
      </c>
      <c r="B21">
        <v>2</v>
      </c>
      <c r="C21">
        <v>1</v>
      </c>
      <c r="D21">
        <v>2</v>
      </c>
      <c r="E21">
        <v>2</v>
      </c>
      <c r="F21">
        <v>1</v>
      </c>
      <c r="G21">
        <v>3</v>
      </c>
    </row>
    <row r="22" spans="1:7">
      <c r="A22">
        <v>18</v>
      </c>
      <c r="B22">
        <v>5</v>
      </c>
      <c r="C22">
        <v>1</v>
      </c>
      <c r="D22">
        <v>1</v>
      </c>
      <c r="E22">
        <v>4</v>
      </c>
      <c r="F22">
        <v>4</v>
      </c>
      <c r="G22">
        <v>1</v>
      </c>
    </row>
    <row r="23" spans="1:7">
      <c r="A23">
        <v>19</v>
      </c>
      <c r="B23">
        <v>4</v>
      </c>
      <c r="C23">
        <v>3</v>
      </c>
      <c r="D23">
        <v>2</v>
      </c>
      <c r="E23">
        <v>1</v>
      </c>
      <c r="F23">
        <v>1</v>
      </c>
      <c r="G23">
        <v>2</v>
      </c>
    </row>
    <row r="24" spans="1:7">
      <c r="A24" t="s">
        <v>56</v>
      </c>
      <c r="B24" s="26">
        <f>SUM(B5:B23)/14</f>
        <v>2.9285714285714284</v>
      </c>
      <c r="C24" s="24">
        <f>SUM(C5:C23)/13</f>
        <v>1.8461538461538463</v>
      </c>
      <c r="D24" s="24">
        <f t="shared" ref="D24:G24" si="0">SUM(D5:D23)/14</f>
        <v>1.5</v>
      </c>
      <c r="E24" s="26">
        <f>SUM(E5:E23)/15</f>
        <v>2.8</v>
      </c>
      <c r="F24" s="24">
        <f t="shared" si="0"/>
        <v>1.8571428571428572</v>
      </c>
      <c r="G24" s="27">
        <f t="shared" si="0"/>
        <v>3.5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4"/>
    </sheetView>
  </sheetViews>
  <sheetFormatPr baseColWidth="10" defaultRowHeight="15"/>
  <cols>
    <col min="1" max="1" width="20.85546875" customWidth="1"/>
    <col min="3" max="3" width="15.42578125" customWidth="1"/>
    <col min="4" max="4" width="15.7109375" customWidth="1"/>
    <col min="6" max="6" width="22.42578125" customWidth="1"/>
    <col min="7" max="7" width="16.85546875" customWidth="1"/>
  </cols>
  <sheetData>
    <row r="1" spans="1:7" ht="30" customHeight="1">
      <c r="A1" s="37" t="s">
        <v>41</v>
      </c>
      <c r="B1" s="38"/>
      <c r="C1" s="38"/>
      <c r="E1" s="37" t="s">
        <v>42</v>
      </c>
      <c r="F1" s="38"/>
      <c r="G1" s="38"/>
    </row>
    <row r="2" spans="1:7" ht="30" customHeight="1">
      <c r="A2" s="85" t="s">
        <v>43</v>
      </c>
      <c r="B2" s="85"/>
      <c r="C2" s="86"/>
      <c r="E2" s="89" t="s">
        <v>44</v>
      </c>
      <c r="F2" s="90"/>
      <c r="G2" s="90"/>
    </row>
    <row r="3" spans="1:7" ht="15" customHeight="1">
      <c r="B3" s="54" t="str">
        <f>Areak_S1!B3</f>
        <v>ETXEBIZITZA</v>
      </c>
      <c r="C3" s="55" t="str">
        <f>Areak_S1!C3</f>
        <v>Jard. Ekon.</v>
      </c>
      <c r="D3" s="55" t="str">
        <f>Areak_S1!D3</f>
        <v>EKIPAMENDUA</v>
      </c>
      <c r="E3" s="55" t="str">
        <f>Areak_S1!E3</f>
        <v>ESP.</v>
      </c>
      <c r="F3" s="55" t="str">
        <f>Areak_S1!F3</f>
        <v xml:space="preserve">AZPIEGITURAK </v>
      </c>
      <c r="G3" s="39" t="str">
        <f>Areak_S1!G3</f>
        <v>KONTSERBAZIOA</v>
      </c>
    </row>
    <row r="4" spans="1:7" ht="15.75" customHeight="1">
      <c r="B4" s="56" t="str">
        <f>Areak_S1!B4</f>
        <v>VIVIENDA</v>
      </c>
      <c r="C4" s="57" t="str">
        <f>Areak_S1!C4</f>
        <v xml:space="preserve">AA.EE. </v>
      </c>
      <c r="D4" s="57" t="str">
        <f>Areak_S1!D4</f>
        <v>EQUIPAMIENTO</v>
      </c>
      <c r="E4" s="57" t="str">
        <f>Areak_S1!E4</f>
        <v>PUBLIKOA</v>
      </c>
      <c r="F4" s="57" t="str">
        <f>Areak_S1!F4</f>
        <v>INFRAESTRUCTURAS</v>
      </c>
      <c r="G4" s="40" t="str">
        <f>Areak_S1!G4</f>
        <v>CONSERVACIÓN</v>
      </c>
    </row>
    <row r="5" spans="1:7">
      <c r="A5">
        <v>1</v>
      </c>
      <c r="B5">
        <v>5</v>
      </c>
      <c r="C5">
        <v>2</v>
      </c>
      <c r="D5">
        <v>4</v>
      </c>
      <c r="E5">
        <v>3</v>
      </c>
      <c r="F5">
        <v>3</v>
      </c>
      <c r="G5">
        <v>3</v>
      </c>
    </row>
    <row r="6" spans="1:7">
      <c r="A6">
        <v>2</v>
      </c>
      <c r="B6">
        <v>5</v>
      </c>
      <c r="C6">
        <v>2</v>
      </c>
      <c r="D6">
        <v>4</v>
      </c>
      <c r="E6">
        <v>3</v>
      </c>
      <c r="F6">
        <v>4</v>
      </c>
      <c r="G6">
        <v>4</v>
      </c>
    </row>
    <row r="7" spans="1:7">
      <c r="A7">
        <v>3</v>
      </c>
    </row>
    <row r="8" spans="1:7">
      <c r="A8">
        <v>4</v>
      </c>
      <c r="B8">
        <v>3</v>
      </c>
      <c r="C8">
        <v>3</v>
      </c>
      <c r="D8">
        <v>5</v>
      </c>
      <c r="E8">
        <v>5</v>
      </c>
      <c r="F8">
        <v>4</v>
      </c>
      <c r="G8">
        <v>1</v>
      </c>
    </row>
    <row r="9" spans="1:7">
      <c r="A9">
        <v>5</v>
      </c>
      <c r="E9">
        <v>5</v>
      </c>
    </row>
    <row r="10" spans="1:7">
      <c r="A10">
        <v>6</v>
      </c>
      <c r="B10">
        <v>1</v>
      </c>
      <c r="C10">
        <v>2</v>
      </c>
      <c r="D10">
        <v>4</v>
      </c>
      <c r="E10">
        <v>5</v>
      </c>
      <c r="F10">
        <v>2</v>
      </c>
      <c r="G10">
        <v>3</v>
      </c>
    </row>
    <row r="11" spans="1:7">
      <c r="A11">
        <v>7</v>
      </c>
    </row>
    <row r="12" spans="1:7">
      <c r="A12">
        <v>8</v>
      </c>
      <c r="B12">
        <v>1</v>
      </c>
      <c r="C12">
        <v>2</v>
      </c>
      <c r="D12">
        <v>4</v>
      </c>
      <c r="E12">
        <v>5</v>
      </c>
      <c r="F12">
        <v>5</v>
      </c>
      <c r="G12">
        <v>4</v>
      </c>
    </row>
    <row r="13" spans="1:7">
      <c r="A13">
        <v>9</v>
      </c>
      <c r="B13">
        <v>1</v>
      </c>
      <c r="C13">
        <v>1</v>
      </c>
      <c r="D13">
        <v>5</v>
      </c>
      <c r="E13">
        <v>5</v>
      </c>
      <c r="F13">
        <v>5</v>
      </c>
      <c r="G13">
        <v>5</v>
      </c>
    </row>
    <row r="14" spans="1:7">
      <c r="A14">
        <v>10</v>
      </c>
    </row>
    <row r="15" spans="1:7">
      <c r="A15">
        <v>11</v>
      </c>
      <c r="B15">
        <v>1</v>
      </c>
      <c r="C15">
        <v>1</v>
      </c>
      <c r="D15">
        <v>2</v>
      </c>
      <c r="E15">
        <v>3</v>
      </c>
      <c r="F15">
        <v>4</v>
      </c>
      <c r="G15">
        <v>1</v>
      </c>
    </row>
    <row r="16" spans="1:7">
      <c r="A16">
        <v>12</v>
      </c>
      <c r="B16">
        <v>5</v>
      </c>
      <c r="C16">
        <v>2</v>
      </c>
      <c r="D16">
        <v>3</v>
      </c>
      <c r="E16">
        <v>4</v>
      </c>
      <c r="F16">
        <v>1</v>
      </c>
    </row>
    <row r="17" spans="1:7">
      <c r="A17">
        <v>13</v>
      </c>
      <c r="B17">
        <v>1</v>
      </c>
      <c r="C17">
        <v>1</v>
      </c>
      <c r="D17">
        <v>5</v>
      </c>
      <c r="E17">
        <v>5</v>
      </c>
      <c r="F17">
        <v>3</v>
      </c>
      <c r="G17">
        <v>1</v>
      </c>
    </row>
    <row r="18" spans="1:7">
      <c r="A18">
        <v>14</v>
      </c>
      <c r="B18">
        <v>3</v>
      </c>
      <c r="C18">
        <v>1</v>
      </c>
      <c r="D18">
        <v>4</v>
      </c>
      <c r="E18">
        <v>4</v>
      </c>
      <c r="F18">
        <v>3</v>
      </c>
      <c r="G18">
        <v>3</v>
      </c>
    </row>
    <row r="19" spans="1:7">
      <c r="A19">
        <v>15</v>
      </c>
      <c r="B19">
        <v>5</v>
      </c>
      <c r="C19">
        <v>5</v>
      </c>
      <c r="D19">
        <v>5</v>
      </c>
      <c r="E19">
        <v>5</v>
      </c>
      <c r="F19">
        <v>5</v>
      </c>
      <c r="G19">
        <v>1</v>
      </c>
    </row>
    <row r="20" spans="1:7">
      <c r="A20">
        <v>16</v>
      </c>
      <c r="B20">
        <v>5</v>
      </c>
      <c r="C20">
        <v>1</v>
      </c>
      <c r="D20">
        <v>4</v>
      </c>
      <c r="E20">
        <v>5</v>
      </c>
      <c r="F20">
        <v>1</v>
      </c>
      <c r="G20">
        <v>1</v>
      </c>
    </row>
    <row r="21" spans="1:7">
      <c r="A21">
        <v>17</v>
      </c>
      <c r="B21">
        <v>5</v>
      </c>
      <c r="C21">
        <v>1</v>
      </c>
      <c r="D21">
        <v>4</v>
      </c>
      <c r="E21">
        <v>5</v>
      </c>
      <c r="F21">
        <v>1</v>
      </c>
      <c r="G21">
        <v>1</v>
      </c>
    </row>
    <row r="22" spans="1:7">
      <c r="A22">
        <v>18</v>
      </c>
      <c r="B22">
        <v>2</v>
      </c>
      <c r="C22">
        <v>1</v>
      </c>
      <c r="D22">
        <v>2</v>
      </c>
      <c r="E22">
        <v>5</v>
      </c>
      <c r="F22">
        <v>5</v>
      </c>
      <c r="G22">
        <v>1</v>
      </c>
    </row>
    <row r="23" spans="1:7">
      <c r="A23">
        <v>19</v>
      </c>
      <c r="B23">
        <v>3</v>
      </c>
      <c r="C23">
        <v>3</v>
      </c>
      <c r="D23">
        <v>3</v>
      </c>
      <c r="E23">
        <v>3</v>
      </c>
      <c r="F23">
        <v>3</v>
      </c>
      <c r="G23">
        <v>1</v>
      </c>
    </row>
    <row r="24" spans="1:7">
      <c r="A24" s="28" t="s">
        <v>74</v>
      </c>
      <c r="B24" s="26">
        <f>SUM(B5:B23)/15</f>
        <v>3.0666666666666669</v>
      </c>
      <c r="C24" s="24">
        <f>SUM(C5:C23)/15</f>
        <v>1.8666666666666667</v>
      </c>
      <c r="D24" s="27">
        <f>SUM(D5:D23)/15</f>
        <v>3.8666666666666667</v>
      </c>
      <c r="E24" s="29">
        <f>SUM(E5:E23)/16</f>
        <v>4.375</v>
      </c>
      <c r="F24" s="26">
        <f>SUM(F5:F23)/15</f>
        <v>3.2666666666666666</v>
      </c>
      <c r="G24" s="24">
        <f>SUM(G5:G23)/15</f>
        <v>2</v>
      </c>
    </row>
    <row r="26" spans="1:7">
      <c r="A26" s="21" t="s">
        <v>57</v>
      </c>
      <c r="B26" s="23" t="s">
        <v>63</v>
      </c>
    </row>
    <row r="27" spans="1:7">
      <c r="A27" s="22" t="s">
        <v>58</v>
      </c>
      <c r="B27" s="23" t="s">
        <v>64</v>
      </c>
      <c r="C27" s="2" t="s">
        <v>73</v>
      </c>
    </row>
    <row r="28" spans="1:7">
      <c r="A28" s="22" t="s">
        <v>59</v>
      </c>
      <c r="B28" s="23" t="s">
        <v>65</v>
      </c>
      <c r="C28" s="25" t="s">
        <v>71</v>
      </c>
    </row>
    <row r="29" spans="1:7">
      <c r="A29" s="22" t="s">
        <v>60</v>
      </c>
      <c r="B29" s="23" t="s">
        <v>66</v>
      </c>
      <c r="C29" s="26" t="s">
        <v>70</v>
      </c>
    </row>
    <row r="30" spans="1:7">
      <c r="A30" s="22" t="s">
        <v>61</v>
      </c>
      <c r="B30" s="23" t="s">
        <v>67</v>
      </c>
      <c r="C30" t="s">
        <v>69</v>
      </c>
    </row>
    <row r="31" spans="1:7">
      <c r="A31" s="22" t="s">
        <v>62</v>
      </c>
      <c r="B31" s="23" t="s">
        <v>68</v>
      </c>
      <c r="C31" t="s">
        <v>72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ALT-1AU</vt:lpstr>
      <vt:lpstr>ALT-2AU</vt:lpstr>
      <vt:lpstr>ALT-3AU</vt:lpstr>
      <vt:lpstr>OROKORREAN</vt:lpstr>
      <vt:lpstr>Emaitzak modelo</vt:lpstr>
      <vt:lpstr>Areak_S1</vt:lpstr>
      <vt:lpstr>Areak_S2</vt:lpstr>
      <vt:lpstr>Areak_S3</vt:lpstr>
      <vt:lpstr>Trenbidea A13</vt:lpstr>
      <vt:lpstr>Trenbidea A36</vt:lpstr>
      <vt:lpstr>Areak_A32</vt:lpstr>
      <vt:lpstr>Areak_A33</vt:lpstr>
      <vt:lpstr>Areak_A5</vt:lpstr>
      <vt:lpstr>Areak_A3</vt:lpstr>
      <vt:lpstr>Areak_A4</vt:lpstr>
      <vt:lpstr>Areak_A43</vt:lpstr>
      <vt:lpstr>Areak_A44</vt:lpstr>
      <vt:lpstr>Areak_A2</vt:lpstr>
      <vt:lpstr>Areak_A7</vt:lpstr>
      <vt:lpstr>Area_A6</vt:lpstr>
      <vt:lpstr>Areak_A39</vt:lpstr>
      <vt:lpstr>Areak_A24</vt:lpstr>
      <vt:lpstr>Areak_Besteak</vt:lpstr>
      <vt:lpstr>Areak_Laburpena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cp:lastPrinted>2019-01-25T13:05:05Z</cp:lastPrinted>
  <dcterms:created xsi:type="dcterms:W3CDTF">2019-01-23T08:35:25Z</dcterms:created>
  <dcterms:modified xsi:type="dcterms:W3CDTF">2019-01-25T13:17:55Z</dcterms:modified>
</cp:coreProperties>
</file>